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4940" windowHeight="8772" activeTab="0"/>
  </bookViews>
  <sheets>
    <sheet name="核撥一覽" sheetId="1" r:id="rId1"/>
  </sheets>
  <externalReferences>
    <externalReference r:id="rId4"/>
  </externalReferences>
  <definedNames>
    <definedName name="_xlnm.Print_Area" localSheetId="0">'核撥一覽'!$A$1:$N$94</definedName>
    <definedName name="_xlnm.Print_Titles" localSheetId="0">'核撥一覽'!$3:$3</definedName>
  </definedNames>
  <calcPr fullCalcOnLoad="1"/>
</workbook>
</file>

<file path=xl/sharedStrings.xml><?xml version="1.0" encoding="utf-8"?>
<sst xmlns="http://schemas.openxmlformats.org/spreadsheetml/2006/main" count="312" uniqueCount="155">
  <si>
    <t xml:space="preserve"> 吉安國中</t>
  </si>
  <si>
    <t xml:space="preserve"> 平和國中</t>
  </si>
  <si>
    <t xml:space="preserve"> 富源國中</t>
  </si>
  <si>
    <t xml:space="preserve"> 南平國中</t>
  </si>
  <si>
    <t xml:space="preserve"> 明禮國小</t>
  </si>
  <si>
    <t xml:space="preserve"> 明恥國小</t>
  </si>
  <si>
    <t xml:space="preserve"> 中正國小</t>
  </si>
  <si>
    <t xml:space="preserve"> 信義國小</t>
  </si>
  <si>
    <t xml:space="preserve"> 中華國小</t>
  </si>
  <si>
    <t xml:space="preserve"> 忠孝國小</t>
  </si>
  <si>
    <t xml:space="preserve"> 北濱國小</t>
  </si>
  <si>
    <t xml:space="preserve"> 新城國小</t>
  </si>
  <si>
    <t xml:space="preserve"> 北埔國小</t>
  </si>
  <si>
    <t xml:space="preserve"> 康樂國小</t>
  </si>
  <si>
    <t xml:space="preserve"> 嘉里國小</t>
  </si>
  <si>
    <t xml:space="preserve"> 宜昌國小</t>
  </si>
  <si>
    <t xml:space="preserve"> 稻香國小</t>
  </si>
  <si>
    <t xml:space="preserve"> 南華國小</t>
  </si>
  <si>
    <t xml:space="preserve"> 化仁國小</t>
  </si>
  <si>
    <t xml:space="preserve"> 太昌國小</t>
  </si>
  <si>
    <t xml:space="preserve"> 豐裡國小</t>
  </si>
  <si>
    <t xml:space="preserve"> 平和國小</t>
  </si>
  <si>
    <t xml:space="preserve"> 溪口國小</t>
  </si>
  <si>
    <t xml:space="preserve"> 水璉國小</t>
  </si>
  <si>
    <t xml:space="preserve"> 大榮國小</t>
  </si>
  <si>
    <t xml:space="preserve"> 鳳仁國小</t>
  </si>
  <si>
    <t xml:space="preserve"> 北林國小</t>
  </si>
  <si>
    <t xml:space="preserve"> 林榮國小</t>
  </si>
  <si>
    <t xml:space="preserve"> 大進國小</t>
  </si>
  <si>
    <t xml:space="preserve"> 西富國小</t>
  </si>
  <si>
    <t xml:space="preserve"> 大興國小</t>
  </si>
  <si>
    <t xml:space="preserve"> 瑞北國小</t>
  </si>
  <si>
    <t xml:space="preserve"> 舞鶴國小</t>
  </si>
  <si>
    <t xml:space="preserve"> 富源國小</t>
  </si>
  <si>
    <t xml:space="preserve"> 靜浦國小</t>
  </si>
  <si>
    <t xml:space="preserve"> 新社國小</t>
  </si>
  <si>
    <t xml:space="preserve"> 源城國小</t>
  </si>
  <si>
    <t xml:space="preserve"> 樂合國小</t>
  </si>
  <si>
    <t xml:space="preserve"> 高寮國小</t>
  </si>
  <si>
    <t xml:space="preserve"> 德武國小</t>
  </si>
  <si>
    <t xml:space="preserve"> 長良國小</t>
  </si>
  <si>
    <t xml:space="preserve"> 富里國小</t>
  </si>
  <si>
    <t xml:space="preserve"> 東里國小</t>
  </si>
  <si>
    <t xml:space="preserve"> 吳江國小</t>
  </si>
  <si>
    <t xml:space="preserve"> 永豐國小</t>
  </si>
  <si>
    <t xml:space="preserve"> 東竹國小</t>
  </si>
  <si>
    <t xml:space="preserve"> 秀林國小</t>
  </si>
  <si>
    <t xml:space="preserve"> 景美國小</t>
  </si>
  <si>
    <t xml:space="preserve"> 三棧國小</t>
  </si>
  <si>
    <t xml:space="preserve"> 水源國小</t>
  </si>
  <si>
    <t xml:space="preserve"> 文蘭國小</t>
  </si>
  <si>
    <t xml:space="preserve"> 西寶國小</t>
  </si>
  <si>
    <t xml:space="preserve"> 見晴國小</t>
  </si>
  <si>
    <t xml:space="preserve"> 馬遠國小</t>
  </si>
  <si>
    <t xml:space="preserve"> 紅葉國小</t>
  </si>
  <si>
    <t xml:space="preserve"> 卓清國小</t>
  </si>
  <si>
    <t>編號</t>
  </si>
  <si>
    <t>表演</t>
  </si>
  <si>
    <t>教育部補助款</t>
  </si>
  <si>
    <t>視覺</t>
  </si>
  <si>
    <t>音樂</t>
  </si>
  <si>
    <t>視覺.音樂.表演</t>
  </si>
  <si>
    <t>音樂.表演</t>
  </si>
  <si>
    <t>視覺.音樂</t>
  </si>
  <si>
    <t>視覺.表演</t>
  </si>
  <si>
    <t>107年教育部補助直轄市及縣（市）政府辦理藝術與美感深耕計畫 經費核撥一覽表</t>
  </si>
  <si>
    <t>編號</t>
  </si>
  <si>
    <t>學校名稱</t>
  </si>
  <si>
    <t>計畫內容</t>
  </si>
  <si>
    <t>核定金額</t>
  </si>
  <si>
    <t>第1期經費</t>
  </si>
  <si>
    <t>核章</t>
  </si>
  <si>
    <t>核章</t>
  </si>
  <si>
    <t>第2期經費</t>
  </si>
  <si>
    <t>第3期經費</t>
  </si>
  <si>
    <t>核章</t>
  </si>
  <si>
    <t>實支金額</t>
  </si>
  <si>
    <t>結餘款</t>
  </si>
  <si>
    <t>結報簽核</t>
  </si>
  <si>
    <t>備註</t>
  </si>
  <si>
    <t>課程科</t>
  </si>
  <si>
    <r>
      <rPr>
        <sz val="10"/>
        <rFont val="細明體"/>
        <family val="3"/>
      </rPr>
      <t>一</t>
    </r>
    <r>
      <rPr>
        <sz val="10"/>
        <rFont val="Arial"/>
        <family val="2"/>
      </rPr>
      <t>-1-1</t>
    </r>
    <r>
      <rPr>
        <sz val="10"/>
        <rFont val="細明體"/>
        <family val="3"/>
      </rPr>
      <t>推動小組</t>
    </r>
  </si>
  <si>
    <t>教育部補助款</t>
  </si>
  <si>
    <t>長良國小</t>
  </si>
  <si>
    <r>
      <rPr>
        <sz val="10"/>
        <rFont val="細明體"/>
        <family val="3"/>
      </rPr>
      <t>一</t>
    </r>
    <r>
      <rPr>
        <sz val="10"/>
        <rFont val="Arial"/>
        <family val="2"/>
      </rPr>
      <t>-2</t>
    </r>
    <r>
      <rPr>
        <sz val="10"/>
        <rFont val="細明體"/>
        <family val="3"/>
      </rPr>
      <t>審查計畫</t>
    </r>
  </si>
  <si>
    <t>水源國小</t>
  </si>
  <si>
    <r>
      <rPr>
        <sz val="10"/>
        <rFont val="細明體"/>
        <family val="3"/>
      </rPr>
      <t>一</t>
    </r>
    <r>
      <rPr>
        <sz val="10"/>
        <rFont val="Arial"/>
        <family val="2"/>
      </rPr>
      <t>-3</t>
    </r>
    <r>
      <rPr>
        <sz val="10"/>
        <rFont val="細明體"/>
        <family val="3"/>
      </rPr>
      <t>訪視計畫</t>
    </r>
  </si>
  <si>
    <t>宜昌國小</t>
  </si>
  <si>
    <r>
      <rPr>
        <sz val="10"/>
        <rFont val="細明體"/>
        <family val="3"/>
      </rPr>
      <t>一</t>
    </r>
    <r>
      <rPr>
        <sz val="10"/>
        <rFont val="Arial"/>
        <family val="2"/>
      </rPr>
      <t>-4</t>
    </r>
    <r>
      <rPr>
        <sz val="10"/>
        <rFont val="細明體"/>
        <family val="3"/>
      </rPr>
      <t>成果展</t>
    </r>
  </si>
  <si>
    <r>
      <rPr>
        <sz val="10"/>
        <rFont val="細明體"/>
        <family val="3"/>
      </rPr>
      <t>一</t>
    </r>
    <r>
      <rPr>
        <sz val="10"/>
        <rFont val="Arial"/>
        <family val="2"/>
      </rPr>
      <t>-5</t>
    </r>
    <r>
      <rPr>
        <sz val="10"/>
        <rFont val="細明體"/>
        <family val="3"/>
      </rPr>
      <t>說明會暨輔導工作</t>
    </r>
  </si>
  <si>
    <t>子一合計</t>
  </si>
  <si>
    <t>子二學校藝術深耕教學計畫</t>
  </si>
  <si>
    <t>學校名稱</t>
  </si>
  <si>
    <t>核定金額</t>
  </si>
  <si>
    <t>第1期經費</t>
  </si>
  <si>
    <t>教育部補助款</t>
  </si>
  <si>
    <t xml:space="preserve"> 鶴岡(春日)</t>
  </si>
  <si>
    <t xml:space="preserve"> 松浦國小</t>
  </si>
  <si>
    <t>子二合計</t>
  </si>
  <si>
    <t>學校名稱</t>
  </si>
  <si>
    <t>計畫內容</t>
  </si>
  <si>
    <t>核定金額</t>
  </si>
  <si>
    <t>第1期經費</t>
  </si>
  <si>
    <t>核章</t>
  </si>
  <si>
    <t>實支金額</t>
  </si>
  <si>
    <t>結餘款</t>
  </si>
  <si>
    <t>結報簽核</t>
  </si>
  <si>
    <t>備註</t>
  </si>
  <si>
    <t>子三</t>
  </si>
  <si>
    <t>教育處</t>
  </si>
  <si>
    <t>子四美感教育計畫</t>
  </si>
  <si>
    <t>長良國小</t>
  </si>
  <si>
    <t>縣配合款</t>
  </si>
  <si>
    <t>國風國中</t>
  </si>
  <si>
    <t>宜昌國小</t>
  </si>
  <si>
    <t>新社國小</t>
  </si>
  <si>
    <t>景美國小</t>
  </si>
  <si>
    <t>一二期教育部款、第三期縣配合款</t>
  </si>
  <si>
    <t>水源國小</t>
  </si>
  <si>
    <t>銅蘭國小</t>
  </si>
  <si>
    <t>萬榮國中</t>
  </si>
  <si>
    <t>化仁國小</t>
  </si>
  <si>
    <t>樂合國小</t>
  </si>
  <si>
    <t>第二期縣配合款31644元(教育部款68356元)，其餘教育部款</t>
  </si>
  <si>
    <t>觀音國小</t>
  </si>
  <si>
    <t>第一期縣配合款56557元(教育部款93400元)，其餘教育部款</t>
  </si>
  <si>
    <t>稻香國小</t>
  </si>
  <si>
    <t>中城國小</t>
  </si>
  <si>
    <t>教育處</t>
  </si>
  <si>
    <t>子四合計</t>
  </si>
  <si>
    <t>總計</t>
  </si>
  <si>
    <t>核撥數</t>
  </si>
  <si>
    <t>剩餘</t>
  </si>
  <si>
    <t>子一整體推動小組計畫</t>
  </si>
  <si>
    <t>銅蘭國小</t>
  </si>
  <si>
    <r>
      <t>表演藝術第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專長學分費補助</t>
    </r>
  </si>
  <si>
    <r>
      <t>四</t>
    </r>
    <r>
      <rPr>
        <sz val="12"/>
        <rFont val="Times New Roman"/>
        <family val="1"/>
      </rPr>
      <t>-1-1-1</t>
    </r>
    <r>
      <rPr>
        <sz val="12"/>
        <rFont val="新細明體"/>
        <family val="1"/>
      </rPr>
      <t>「采无攜手偏鄉」寒假藝術營計畫</t>
    </r>
  </si>
  <si>
    <r>
      <t>四</t>
    </r>
    <r>
      <rPr>
        <sz val="12"/>
        <rFont val="Times New Roman"/>
        <family val="1"/>
      </rPr>
      <t>-1-1-2</t>
    </r>
    <r>
      <rPr>
        <sz val="12"/>
        <rFont val="新細明體"/>
        <family val="1"/>
      </rPr>
      <t>從產地到餐桌的美學饗宴</t>
    </r>
  </si>
  <si>
    <r>
      <t>四</t>
    </r>
    <r>
      <rPr>
        <sz val="12"/>
        <rFont val="Times New Roman"/>
        <family val="1"/>
      </rPr>
      <t>-1-3</t>
    </r>
    <r>
      <rPr>
        <sz val="12"/>
        <rFont val="新細明體"/>
        <family val="1"/>
      </rPr>
      <t>原住民青少年藝術賞析活動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生命與藝術創意體驗活動</t>
    </r>
  </si>
  <si>
    <r>
      <t>四</t>
    </r>
    <r>
      <rPr>
        <sz val="12"/>
        <rFont val="Times New Roman"/>
        <family val="1"/>
      </rPr>
      <t>-2-1</t>
    </r>
    <r>
      <rPr>
        <sz val="12"/>
        <rFont val="新細明體"/>
        <family val="1"/>
      </rPr>
      <t>校園美感環境再造成果與經驗發表實施計畫</t>
    </r>
  </si>
  <si>
    <r>
      <t>四</t>
    </r>
    <r>
      <rPr>
        <sz val="12"/>
        <rFont val="Times New Roman"/>
        <family val="1"/>
      </rPr>
      <t>-2-2A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</si>
  <si>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-2-2B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</si>
  <si>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-2-2C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</si>
  <si>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-2-2D</t>
    </r>
    <r>
      <rPr>
        <sz val="12"/>
        <rFont val="新細明體"/>
        <family val="1"/>
      </rPr>
      <t>校園美感學習角落計畫</t>
    </r>
  </si>
  <si>
    <r>
      <rPr>
        <sz val="10"/>
        <rFont val="細明體"/>
        <family val="3"/>
      </rPr>
      <t>第三期縣配合款</t>
    </r>
    <r>
      <rPr>
        <sz val="10"/>
        <rFont val="Arial"/>
        <family val="2"/>
      </rPr>
      <t>67815</t>
    </r>
    <r>
      <rPr>
        <sz val="10"/>
        <rFont val="細明體"/>
        <family val="3"/>
      </rPr>
      <t>元</t>
    </r>
    <r>
      <rPr>
        <sz val="10"/>
        <rFont val="Arial"/>
        <family val="2"/>
      </rPr>
      <t>(</t>
    </r>
    <r>
      <rPr>
        <sz val="10"/>
        <rFont val="細明體"/>
        <family val="3"/>
      </rPr>
      <t>教育部款</t>
    </r>
    <r>
      <rPr>
        <sz val="10"/>
        <rFont val="Arial"/>
        <family val="2"/>
      </rPr>
      <t>32185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  <r>
      <rPr>
        <sz val="10"/>
        <rFont val="細明體"/>
        <family val="3"/>
      </rPr>
      <t>，其餘教育部款</t>
    </r>
  </si>
  <si>
    <r>
      <t>四</t>
    </r>
    <r>
      <rPr>
        <sz val="12"/>
        <rFont val="Times New Roman"/>
        <family val="1"/>
      </rPr>
      <t>-2-2E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</si>
  <si>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-2-2F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</si>
  <si>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-2-2G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</si>
  <si>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-2-2H</t>
    </r>
    <r>
      <rPr>
        <sz val="12"/>
        <rFont val="新細明體"/>
        <family val="1"/>
      </rPr>
      <t>校園美感學習角落計畫</t>
    </r>
  </si>
  <si>
    <r>
      <t>四</t>
    </r>
    <r>
      <rPr>
        <sz val="12"/>
        <rFont val="Times New Roman"/>
        <family val="1"/>
      </rPr>
      <t>-3-1-1</t>
    </r>
    <r>
      <rPr>
        <sz val="12"/>
        <rFont val="新細明體"/>
        <family val="1"/>
      </rPr>
      <t>「幼兒園美感及藝術教育扎根計畫」經驗分享研習</t>
    </r>
  </si>
  <si>
    <r>
      <t>四</t>
    </r>
    <r>
      <rPr>
        <sz val="12"/>
        <rFont val="Times New Roman"/>
        <family val="1"/>
      </rPr>
      <t>-3-1-2</t>
    </r>
    <r>
      <rPr>
        <sz val="12"/>
        <rFont val="新細明體"/>
        <family val="1"/>
      </rPr>
      <t>「美感教育課程推廣計畫」、「中等學校跨領域美感教育實驗課程開發計畫」種子學校暨種子教師經驗分享研習</t>
    </r>
  </si>
  <si>
    <r>
      <t>四</t>
    </r>
    <r>
      <rPr>
        <sz val="12"/>
        <rFont val="Times New Roman"/>
        <family val="1"/>
      </rPr>
      <t>-3-2-1</t>
    </r>
    <r>
      <rPr>
        <sz val="12"/>
        <rFont val="新細明體"/>
        <family val="1"/>
      </rPr>
      <t>寫字美學教師社群</t>
    </r>
  </si>
  <si>
    <r>
      <t>四</t>
    </r>
    <r>
      <rPr>
        <sz val="12"/>
        <rFont val="Times New Roman"/>
        <family val="1"/>
      </rPr>
      <t>-3-2-2</t>
    </r>
    <r>
      <rPr>
        <sz val="12"/>
        <rFont val="新細明體"/>
        <family val="1"/>
      </rPr>
      <t>排笛教師社群</t>
    </r>
  </si>
  <si>
    <r>
      <t>四</t>
    </r>
    <r>
      <rPr>
        <sz val="12"/>
        <rFont val="Times New Roman"/>
        <family val="1"/>
      </rPr>
      <t>-3-3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主管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美感增能研習</t>
    </r>
  </si>
  <si>
    <r>
      <t>四</t>
    </r>
    <r>
      <rPr>
        <sz val="12"/>
        <rFont val="Times New Roman"/>
        <family val="1"/>
      </rPr>
      <t>-3-4</t>
    </r>
    <r>
      <rPr>
        <sz val="12"/>
        <rFont val="新細明體"/>
        <family val="1"/>
      </rPr>
      <t>「采无攜手偏鄉」寒假教師增能藝術研習營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</si>
</sst>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&quot;月&quot;d&quot;日&quot;"/>
    <numFmt numFmtId="190" formatCode="#,##0_);[Red]\(#,##0\)"/>
  </numFmts>
  <fonts count="61">
    <font>
      <sz val="10"/>
      <name val="Arial"/>
      <family val="2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細明體"/>
      <family val="3"/>
    </font>
    <font>
      <b/>
      <sz val="10"/>
      <name val="標楷體"/>
      <family val="4"/>
    </font>
    <font>
      <sz val="12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標楷體"/>
      <family val="4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0" borderId="0">
      <alignment vertical="center"/>
      <protection/>
    </xf>
    <xf numFmtId="0" fontId="3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4" fontId="9" fillId="0" borderId="15" xfId="0" applyNumberFormat="1" applyFont="1" applyBorder="1" applyAlignment="1">
      <alignment horizontal="right" vertical="center" wrapText="1"/>
    </xf>
    <xf numFmtId="184" fontId="19" fillId="0" borderId="16" xfId="0" applyNumberFormat="1" applyFont="1" applyFill="1" applyBorder="1" applyAlignment="1">
      <alignment horizontal="right" vertical="center" wrapText="1"/>
    </xf>
    <xf numFmtId="184" fontId="10" fillId="0" borderId="10" xfId="0" applyNumberFormat="1" applyFont="1" applyFill="1" applyBorder="1" applyAlignment="1">
      <alignment horizontal="left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17" fillId="4" borderId="18" xfId="0" applyFont="1" applyFill="1" applyBorder="1" applyAlignment="1">
      <alignment horizontal="center" vertical="center"/>
    </xf>
    <xf numFmtId="0" fontId="18" fillId="4" borderId="10" xfId="34" applyFont="1" applyFill="1" applyBorder="1" applyAlignment="1">
      <alignment horizontal="center" vertical="center" wrapText="1"/>
      <protection/>
    </xf>
    <xf numFmtId="184" fontId="17" fillId="4" borderId="10" xfId="34" applyNumberFormat="1" applyFont="1" applyFill="1" applyBorder="1" applyAlignment="1">
      <alignment horizontal="center" vertical="center" wrapText="1"/>
      <protection/>
    </xf>
    <xf numFmtId="0" fontId="17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184" fontId="10" fillId="0" borderId="11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4" fontId="20" fillId="0" borderId="17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4" fontId="17" fillId="4" borderId="10" xfId="34" applyNumberFormat="1" applyFont="1" applyFill="1" applyBorder="1" applyAlignment="1">
      <alignment horizontal="right" vertical="center" wrapText="1"/>
      <protection/>
    </xf>
    <xf numFmtId="184" fontId="10" fillId="0" borderId="10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90" fontId="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84" fontId="23" fillId="4" borderId="10" xfId="34" applyNumberFormat="1" applyFont="1" applyFill="1" applyBorder="1" applyAlignment="1">
      <alignment horizontal="right" vertical="center" wrapText="1"/>
      <protection/>
    </xf>
    <xf numFmtId="184" fontId="12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190" fontId="7" fillId="0" borderId="10" xfId="0" applyNumberFormat="1" applyFont="1" applyBorder="1" applyAlignment="1">
      <alignment horizontal="right" vertical="center"/>
    </xf>
    <xf numFmtId="18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10" fillId="33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4" borderId="10" xfId="34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90" fontId="6" fillId="0" borderId="10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184" fontId="17" fillId="34" borderId="10" xfId="34" applyNumberFormat="1" applyFont="1" applyFill="1" applyBorder="1" applyAlignment="1">
      <alignment horizontal="right" vertical="center" wrapText="1"/>
      <protection/>
    </xf>
    <xf numFmtId="184" fontId="10" fillId="34" borderId="10" xfId="0" applyNumberFormat="1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84" fontId="17" fillId="33" borderId="10" xfId="34" applyNumberFormat="1" applyFont="1" applyFill="1" applyBorder="1" applyAlignment="1">
      <alignment horizontal="right" vertical="center" wrapText="1"/>
      <protection/>
    </xf>
    <xf numFmtId="184" fontId="1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190" fontId="6" fillId="33" borderId="10" xfId="0" applyNumberFormat="1" applyFont="1" applyFill="1" applyBorder="1" applyAlignment="1">
      <alignment horizontal="right" vertical="center"/>
    </xf>
    <xf numFmtId="184" fontId="7" fillId="33" borderId="12" xfId="0" applyNumberFormat="1" applyFont="1" applyFill="1" applyBorder="1" applyAlignment="1">
      <alignment horizontal="right" vertical="center"/>
    </xf>
    <xf numFmtId="184" fontId="0" fillId="33" borderId="0" xfId="0" applyNumberFormat="1" applyFill="1" applyAlignment="1">
      <alignment horizontal="right" vertical="center"/>
    </xf>
    <xf numFmtId="0" fontId="8" fillId="34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184" fontId="7" fillId="33" borderId="17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_1020224報部(1020301修改版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149;C&#20844;&#21209;1050909\2-2&#34269;&#25991;&#28145;&#32789;\105&#34269;&#25991;&#28145;&#32789;\&#32147;&#36027;\105&#24180;&#24230;&#34269;&#25991;&#28145;&#32789;&#26680;&#2345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單"/>
      <sheetName val="核定"/>
      <sheetName val="貼帳本"/>
      <sheetName val="經費核撥表"/>
    </sheetNames>
    <sheetDataSet>
      <sheetData sheetId="3">
        <row r="2">
          <cell r="D2" t="str">
            <v>申請類型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PageLayoutView="0" workbookViewId="0" topLeftCell="A91">
      <selection activeCell="I92" sqref="I92"/>
    </sheetView>
  </sheetViews>
  <sheetFormatPr defaultColWidth="9.140625" defaultRowHeight="12.75"/>
  <cols>
    <col min="1" max="1" width="5.7109375" style="6" customWidth="1"/>
    <col min="2" max="2" width="11.7109375" style="6" customWidth="1"/>
    <col min="3" max="3" width="17.421875" style="41" customWidth="1"/>
    <col min="4" max="4" width="12.7109375" style="6" customWidth="1"/>
    <col min="5" max="5" width="11.7109375" style="63" customWidth="1"/>
    <col min="6" max="6" width="11.7109375" style="36" hidden="1" customWidth="1"/>
    <col min="7" max="7" width="11.7109375" style="56" customWidth="1"/>
    <col min="8" max="8" width="11.7109375" style="6" hidden="1" customWidth="1"/>
    <col min="9" max="9" width="11.7109375" style="79" customWidth="1"/>
    <col min="10" max="11" width="10.7109375" style="6" hidden="1" customWidth="1"/>
    <col min="12" max="12" width="10.28125" style="6" hidden="1" customWidth="1"/>
    <col min="13" max="13" width="9.7109375" style="6" hidden="1" customWidth="1"/>
    <col min="14" max="14" width="13.00390625" style="6" customWidth="1"/>
    <col min="15" max="16384" width="8.8515625" style="6" customWidth="1"/>
  </cols>
  <sheetData>
    <row r="1" ht="19.5">
      <c r="A1" s="10" t="s">
        <v>65</v>
      </c>
    </row>
    <row r="2" spans="1:9" s="9" customFormat="1" ht="22.5" customHeight="1">
      <c r="A2" s="47" t="s">
        <v>133</v>
      </c>
      <c r="B2" s="48"/>
      <c r="C2" s="49"/>
      <c r="D2" s="50"/>
      <c r="E2" s="51"/>
      <c r="F2" s="51"/>
      <c r="G2" s="57"/>
      <c r="I2" s="80"/>
    </row>
    <row r="3" spans="1:14" s="11" customFormat="1" ht="15">
      <c r="A3" s="25" t="s">
        <v>66</v>
      </c>
      <c r="B3" s="26" t="s">
        <v>67</v>
      </c>
      <c r="C3" s="26" t="s">
        <v>68</v>
      </c>
      <c r="D3" s="27" t="s">
        <v>69</v>
      </c>
      <c r="E3" s="37" t="s">
        <v>70</v>
      </c>
      <c r="F3" s="37" t="s">
        <v>72</v>
      </c>
      <c r="G3" s="58" t="s">
        <v>73</v>
      </c>
      <c r="H3" s="27" t="s">
        <v>71</v>
      </c>
      <c r="I3" s="76" t="s">
        <v>74</v>
      </c>
      <c r="J3" s="27" t="s">
        <v>75</v>
      </c>
      <c r="K3" s="28" t="s">
        <v>76</v>
      </c>
      <c r="L3" s="28" t="s">
        <v>77</v>
      </c>
      <c r="M3" s="28" t="s">
        <v>78</v>
      </c>
      <c r="N3" s="29" t="s">
        <v>79</v>
      </c>
    </row>
    <row r="4" spans="1:14" ht="15.75">
      <c r="A4" s="12">
        <v>1</v>
      </c>
      <c r="B4" s="94" t="s">
        <v>80</v>
      </c>
      <c r="C4" s="54" t="s">
        <v>81</v>
      </c>
      <c r="D4" s="38">
        <v>60000</v>
      </c>
      <c r="E4" s="38">
        <v>30000</v>
      </c>
      <c r="F4" s="38"/>
      <c r="G4" s="59"/>
      <c r="H4" s="38"/>
      <c r="I4" s="83">
        <v>30000</v>
      </c>
      <c r="J4" s="7"/>
      <c r="K4" s="7"/>
      <c r="L4" s="30"/>
      <c r="M4" s="7"/>
      <c r="N4" s="18" t="s">
        <v>82</v>
      </c>
    </row>
    <row r="5" spans="1:14" ht="27.75" customHeight="1">
      <c r="A5" s="13">
        <v>2</v>
      </c>
      <c r="B5" s="94" t="s">
        <v>83</v>
      </c>
      <c r="C5" s="54" t="s">
        <v>84</v>
      </c>
      <c r="D5" s="38">
        <v>36000</v>
      </c>
      <c r="E5" s="38">
        <v>36000</v>
      </c>
      <c r="F5" s="38"/>
      <c r="G5" s="59"/>
      <c r="H5" s="38"/>
      <c r="I5" s="83"/>
      <c r="J5" s="7"/>
      <c r="K5" s="7"/>
      <c r="L5" s="30"/>
      <c r="M5" s="7"/>
      <c r="N5" s="18" t="s">
        <v>82</v>
      </c>
    </row>
    <row r="6" spans="1:14" ht="27.75" customHeight="1">
      <c r="A6" s="12">
        <v>3</v>
      </c>
      <c r="B6" s="95" t="s">
        <v>85</v>
      </c>
      <c r="C6" s="54" t="s">
        <v>86</v>
      </c>
      <c r="D6" s="38">
        <v>68000</v>
      </c>
      <c r="E6" s="38"/>
      <c r="F6" s="38"/>
      <c r="G6" s="59">
        <v>30000</v>
      </c>
      <c r="H6" s="38"/>
      <c r="I6" s="77">
        <v>38000</v>
      </c>
      <c r="J6" s="7"/>
      <c r="K6" s="7"/>
      <c r="L6" s="30"/>
      <c r="M6" s="7"/>
      <c r="N6" s="18" t="s">
        <v>82</v>
      </c>
    </row>
    <row r="7" spans="1:14" ht="15.75">
      <c r="A7" s="12">
        <v>5</v>
      </c>
      <c r="B7" s="94" t="s">
        <v>87</v>
      </c>
      <c r="C7" s="55" t="s">
        <v>88</v>
      </c>
      <c r="D7" s="38">
        <v>273500</v>
      </c>
      <c r="E7" s="38"/>
      <c r="F7" s="38"/>
      <c r="G7" s="59">
        <v>273500</v>
      </c>
      <c r="H7" s="38"/>
      <c r="I7" s="83"/>
      <c r="J7" s="7"/>
      <c r="K7" s="7"/>
      <c r="L7" s="30"/>
      <c r="M7" s="7"/>
      <c r="N7" s="18" t="s">
        <v>82</v>
      </c>
    </row>
    <row r="8" spans="1:14" ht="27">
      <c r="A8" s="12">
        <v>6</v>
      </c>
      <c r="B8" s="95" t="s">
        <v>134</v>
      </c>
      <c r="C8" s="54" t="s">
        <v>89</v>
      </c>
      <c r="D8" s="38">
        <v>31000</v>
      </c>
      <c r="E8" s="38"/>
      <c r="F8" s="38"/>
      <c r="G8" s="59"/>
      <c r="H8" s="38"/>
      <c r="I8" s="77">
        <v>31000</v>
      </c>
      <c r="J8" s="7"/>
      <c r="K8" s="7"/>
      <c r="L8" s="30"/>
      <c r="M8" s="7"/>
      <c r="N8" s="18" t="s">
        <v>82</v>
      </c>
    </row>
    <row r="9" spans="1:14" ht="15.75">
      <c r="A9" s="14"/>
      <c r="B9" s="15"/>
      <c r="C9" s="45" t="s">
        <v>90</v>
      </c>
      <c r="D9" s="38">
        <f>SUM(D4:D8)</f>
        <v>468500</v>
      </c>
      <c r="E9" s="38">
        <f>SUM(E4:E8)</f>
        <v>66000</v>
      </c>
      <c r="F9" s="38"/>
      <c r="G9" s="59">
        <f>SUM(G4:G8)</f>
        <v>303500</v>
      </c>
      <c r="H9" s="38"/>
      <c r="I9" s="83">
        <f>SUM(I4:I8)</f>
        <v>99000</v>
      </c>
      <c r="J9" s="7"/>
      <c r="K9" s="7"/>
      <c r="L9" s="7"/>
      <c r="M9" s="7"/>
      <c r="N9" s="16"/>
    </row>
    <row r="10" spans="1:3" ht="21.75" customHeight="1">
      <c r="A10" s="46" t="s">
        <v>91</v>
      </c>
      <c r="B10" s="31"/>
      <c r="C10" s="42"/>
    </row>
    <row r="11" spans="1:14" ht="15">
      <c r="A11" s="26" t="s">
        <v>56</v>
      </c>
      <c r="B11" s="26" t="s">
        <v>92</v>
      </c>
      <c r="C11" s="26" t="str">
        <f>'[1]經費核撥表'!D2</f>
        <v>申請類型</v>
      </c>
      <c r="D11" s="27" t="s">
        <v>93</v>
      </c>
      <c r="E11" s="37" t="s">
        <v>94</v>
      </c>
      <c r="F11" s="37" t="s">
        <v>75</v>
      </c>
      <c r="G11" s="58" t="s">
        <v>73</v>
      </c>
      <c r="H11" s="27" t="s">
        <v>75</v>
      </c>
      <c r="I11" s="76" t="s">
        <v>74</v>
      </c>
      <c r="J11" s="27" t="s">
        <v>75</v>
      </c>
      <c r="K11" s="28" t="s">
        <v>76</v>
      </c>
      <c r="L11" s="28" t="s">
        <v>77</v>
      </c>
      <c r="M11" s="29" t="s">
        <v>78</v>
      </c>
      <c r="N11" s="29" t="s">
        <v>79</v>
      </c>
    </row>
    <row r="12" spans="1:14" ht="19.5" customHeight="1">
      <c r="A12" s="8">
        <v>1</v>
      </c>
      <c r="B12" s="88" t="s">
        <v>0</v>
      </c>
      <c r="C12" s="65" t="s">
        <v>61</v>
      </c>
      <c r="D12" s="3">
        <v>90000</v>
      </c>
      <c r="E12" s="38">
        <v>30000</v>
      </c>
      <c r="F12" s="38"/>
      <c r="G12" s="59">
        <v>20000</v>
      </c>
      <c r="H12" s="17"/>
      <c r="I12" s="77">
        <f>D12-E12-G12</f>
        <v>40000</v>
      </c>
      <c r="J12" s="17"/>
      <c r="K12" s="3"/>
      <c r="L12" s="30"/>
      <c r="M12" s="7"/>
      <c r="N12" s="18" t="s">
        <v>82</v>
      </c>
    </row>
    <row r="13" spans="1:14" ht="19.5" customHeight="1">
      <c r="A13" s="8">
        <v>2</v>
      </c>
      <c r="B13" s="88" t="s">
        <v>1</v>
      </c>
      <c r="C13" s="65" t="s">
        <v>59</v>
      </c>
      <c r="D13" s="3">
        <v>90000</v>
      </c>
      <c r="E13" s="38">
        <v>30000</v>
      </c>
      <c r="F13" s="38"/>
      <c r="G13" s="59">
        <v>20000</v>
      </c>
      <c r="H13" s="17"/>
      <c r="I13" s="77">
        <f aca="true" t="shared" si="0" ref="I13:I69">D13-E13-G13</f>
        <v>40000</v>
      </c>
      <c r="J13" s="17"/>
      <c r="K13" s="3"/>
      <c r="L13" s="30"/>
      <c r="M13" s="7"/>
      <c r="N13" s="18" t="s">
        <v>82</v>
      </c>
    </row>
    <row r="14" spans="1:14" ht="19.5" customHeight="1">
      <c r="A14" s="8">
        <v>3</v>
      </c>
      <c r="B14" s="88" t="s">
        <v>2</v>
      </c>
      <c r="C14" s="65" t="s">
        <v>63</v>
      </c>
      <c r="D14" s="3">
        <v>97500</v>
      </c>
      <c r="E14" s="38">
        <v>30000</v>
      </c>
      <c r="F14" s="38"/>
      <c r="G14" s="59">
        <v>20000</v>
      </c>
      <c r="H14" s="17"/>
      <c r="I14" s="77">
        <f t="shared" si="0"/>
        <v>47500</v>
      </c>
      <c r="J14" s="17"/>
      <c r="K14" s="3"/>
      <c r="L14" s="30"/>
      <c r="M14" s="7"/>
      <c r="N14" s="18" t="s">
        <v>82</v>
      </c>
    </row>
    <row r="15" spans="1:14" ht="19.5" customHeight="1">
      <c r="A15" s="8">
        <v>4</v>
      </c>
      <c r="B15" s="88" t="s">
        <v>3</v>
      </c>
      <c r="C15" s="65" t="s">
        <v>62</v>
      </c>
      <c r="D15" s="3">
        <v>90000</v>
      </c>
      <c r="E15" s="38">
        <v>30000</v>
      </c>
      <c r="F15" s="38"/>
      <c r="G15" s="59">
        <v>20000</v>
      </c>
      <c r="H15" s="17"/>
      <c r="I15" s="77">
        <f t="shared" si="0"/>
        <v>40000</v>
      </c>
      <c r="J15" s="17"/>
      <c r="K15" s="3"/>
      <c r="L15" s="30"/>
      <c r="M15" s="7"/>
      <c r="N15" s="18" t="s">
        <v>82</v>
      </c>
    </row>
    <row r="16" spans="1:14" ht="19.5" customHeight="1">
      <c r="A16" s="8">
        <v>5</v>
      </c>
      <c r="B16" s="89" t="s">
        <v>4</v>
      </c>
      <c r="C16" s="2" t="s">
        <v>63</v>
      </c>
      <c r="D16" s="3">
        <v>90000</v>
      </c>
      <c r="E16" s="38">
        <v>30000</v>
      </c>
      <c r="F16" s="38"/>
      <c r="G16" s="59">
        <v>20000</v>
      </c>
      <c r="H16" s="17"/>
      <c r="I16" s="77">
        <f t="shared" si="0"/>
        <v>40000</v>
      </c>
      <c r="J16" s="17"/>
      <c r="K16" s="3"/>
      <c r="L16" s="30"/>
      <c r="M16" s="7"/>
      <c r="N16" s="18" t="s">
        <v>82</v>
      </c>
    </row>
    <row r="17" spans="1:14" ht="19.5" customHeight="1">
      <c r="A17" s="8">
        <v>6</v>
      </c>
      <c r="B17" s="89" t="s">
        <v>5</v>
      </c>
      <c r="C17" s="2" t="s">
        <v>59</v>
      </c>
      <c r="D17" s="3">
        <v>90000</v>
      </c>
      <c r="E17" s="38">
        <v>30000</v>
      </c>
      <c r="F17" s="38"/>
      <c r="G17" s="59">
        <v>20000</v>
      </c>
      <c r="H17" s="17"/>
      <c r="I17" s="77">
        <f t="shared" si="0"/>
        <v>40000</v>
      </c>
      <c r="J17" s="17"/>
      <c r="K17" s="3"/>
      <c r="L17" s="30"/>
      <c r="M17" s="7"/>
      <c r="N17" s="18" t="s">
        <v>82</v>
      </c>
    </row>
    <row r="18" spans="1:14" ht="19.5" customHeight="1">
      <c r="A18" s="8">
        <v>7</v>
      </c>
      <c r="B18" s="89" t="s">
        <v>6</v>
      </c>
      <c r="C18" s="2" t="s">
        <v>60</v>
      </c>
      <c r="D18" s="3">
        <v>90000</v>
      </c>
      <c r="E18" s="38">
        <v>30000</v>
      </c>
      <c r="F18" s="38"/>
      <c r="G18" s="59">
        <v>20000</v>
      </c>
      <c r="H18" s="17"/>
      <c r="I18" s="77">
        <f t="shared" si="0"/>
        <v>40000</v>
      </c>
      <c r="J18" s="17"/>
      <c r="K18" s="3"/>
      <c r="L18" s="30"/>
      <c r="M18" s="7"/>
      <c r="N18" s="18" t="s">
        <v>82</v>
      </c>
    </row>
    <row r="19" spans="1:14" ht="19.5" customHeight="1">
      <c r="A19" s="8">
        <v>8</v>
      </c>
      <c r="B19" s="89" t="s">
        <v>7</v>
      </c>
      <c r="C19" s="2" t="s">
        <v>63</v>
      </c>
      <c r="D19" s="19">
        <v>97500</v>
      </c>
      <c r="E19" s="38">
        <v>30000</v>
      </c>
      <c r="F19" s="38"/>
      <c r="G19" s="59">
        <v>20000</v>
      </c>
      <c r="H19" s="17"/>
      <c r="I19" s="77">
        <f t="shared" si="0"/>
        <v>47500</v>
      </c>
      <c r="J19" s="17"/>
      <c r="K19" s="19"/>
      <c r="L19" s="30"/>
      <c r="M19" s="7"/>
      <c r="N19" s="18" t="s">
        <v>82</v>
      </c>
    </row>
    <row r="20" spans="1:14" ht="19.5" customHeight="1">
      <c r="A20" s="8">
        <v>9</v>
      </c>
      <c r="B20" s="89" t="s">
        <v>8</v>
      </c>
      <c r="C20" s="2" t="s">
        <v>63</v>
      </c>
      <c r="D20" s="3">
        <v>90000</v>
      </c>
      <c r="E20" s="38">
        <v>30000</v>
      </c>
      <c r="F20" s="38"/>
      <c r="G20" s="59">
        <v>20000</v>
      </c>
      <c r="H20" s="17"/>
      <c r="I20" s="77">
        <f t="shared" si="0"/>
        <v>40000</v>
      </c>
      <c r="J20" s="17"/>
      <c r="K20" s="3"/>
      <c r="L20" s="30"/>
      <c r="M20" s="7"/>
      <c r="N20" s="18" t="s">
        <v>82</v>
      </c>
    </row>
    <row r="21" spans="1:14" ht="19.5" customHeight="1">
      <c r="A21" s="8">
        <v>10</v>
      </c>
      <c r="B21" s="89" t="s">
        <v>9</v>
      </c>
      <c r="C21" s="2" t="s">
        <v>57</v>
      </c>
      <c r="D21" s="3">
        <v>90000</v>
      </c>
      <c r="E21" s="38">
        <v>30000</v>
      </c>
      <c r="F21" s="38"/>
      <c r="G21" s="59">
        <v>20000</v>
      </c>
      <c r="H21" s="17"/>
      <c r="I21" s="77">
        <f t="shared" si="0"/>
        <v>40000</v>
      </c>
      <c r="J21" s="17"/>
      <c r="K21" s="3"/>
      <c r="L21" s="30"/>
      <c r="M21" s="7"/>
      <c r="N21" s="18" t="s">
        <v>82</v>
      </c>
    </row>
    <row r="22" spans="1:14" ht="19.5" customHeight="1">
      <c r="A22" s="8">
        <v>11</v>
      </c>
      <c r="B22" s="89" t="s">
        <v>10</v>
      </c>
      <c r="C22" s="2" t="s">
        <v>62</v>
      </c>
      <c r="D22" s="3">
        <v>105000</v>
      </c>
      <c r="E22" s="38">
        <v>30000</v>
      </c>
      <c r="F22" s="38"/>
      <c r="G22" s="59">
        <v>20000</v>
      </c>
      <c r="H22" s="17"/>
      <c r="I22" s="77">
        <f t="shared" si="0"/>
        <v>55000</v>
      </c>
      <c r="J22" s="17"/>
      <c r="K22" s="3"/>
      <c r="L22" s="30"/>
      <c r="M22" s="7"/>
      <c r="N22" s="18" t="s">
        <v>82</v>
      </c>
    </row>
    <row r="23" spans="1:14" ht="19.5" customHeight="1">
      <c r="A23" s="8">
        <v>12</v>
      </c>
      <c r="B23" s="89" t="s">
        <v>11</v>
      </c>
      <c r="C23" s="2" t="s">
        <v>64</v>
      </c>
      <c r="D23" s="3">
        <v>90000</v>
      </c>
      <c r="E23" s="38">
        <v>30000</v>
      </c>
      <c r="F23" s="38"/>
      <c r="G23" s="59">
        <v>20000</v>
      </c>
      <c r="H23" s="17"/>
      <c r="I23" s="77">
        <f t="shared" si="0"/>
        <v>40000</v>
      </c>
      <c r="J23" s="17"/>
      <c r="K23" s="3"/>
      <c r="L23" s="30"/>
      <c r="M23" s="7"/>
      <c r="N23" s="18" t="s">
        <v>58</v>
      </c>
    </row>
    <row r="24" spans="1:14" ht="19.5" customHeight="1">
      <c r="A24" s="8">
        <v>13</v>
      </c>
      <c r="B24" s="89" t="s">
        <v>12</v>
      </c>
      <c r="C24" s="2" t="s">
        <v>59</v>
      </c>
      <c r="D24" s="3">
        <v>90000</v>
      </c>
      <c r="E24" s="38">
        <v>30000</v>
      </c>
      <c r="F24" s="38"/>
      <c r="G24" s="59">
        <v>20000</v>
      </c>
      <c r="H24" s="17"/>
      <c r="I24" s="77">
        <f t="shared" si="0"/>
        <v>40000</v>
      </c>
      <c r="J24" s="17"/>
      <c r="K24" s="3"/>
      <c r="L24" s="30"/>
      <c r="M24" s="7"/>
      <c r="N24" s="18" t="s">
        <v>95</v>
      </c>
    </row>
    <row r="25" spans="1:14" ht="19.5" customHeight="1">
      <c r="A25" s="8">
        <v>14</v>
      </c>
      <c r="B25" s="89" t="s">
        <v>13</v>
      </c>
      <c r="C25" s="2" t="s">
        <v>63</v>
      </c>
      <c r="D25" s="3">
        <v>90000</v>
      </c>
      <c r="E25" s="38">
        <v>30000</v>
      </c>
      <c r="F25" s="38"/>
      <c r="G25" s="59">
        <v>20000</v>
      </c>
      <c r="H25" s="17"/>
      <c r="I25" s="77">
        <f t="shared" si="0"/>
        <v>40000</v>
      </c>
      <c r="J25" s="17"/>
      <c r="K25" s="3"/>
      <c r="L25" s="30"/>
      <c r="M25" s="7"/>
      <c r="N25" s="18" t="s">
        <v>95</v>
      </c>
    </row>
    <row r="26" spans="1:14" ht="19.5" customHeight="1">
      <c r="A26" s="8">
        <v>15</v>
      </c>
      <c r="B26" s="89" t="s">
        <v>14</v>
      </c>
      <c r="C26" s="2" t="s">
        <v>63</v>
      </c>
      <c r="D26" s="3">
        <v>90000</v>
      </c>
      <c r="E26" s="38">
        <v>30000</v>
      </c>
      <c r="F26" s="38"/>
      <c r="G26" s="59">
        <v>20000</v>
      </c>
      <c r="H26" s="17"/>
      <c r="I26" s="77">
        <f t="shared" si="0"/>
        <v>40000</v>
      </c>
      <c r="J26" s="17"/>
      <c r="K26" s="3"/>
      <c r="L26" s="30"/>
      <c r="M26" s="7"/>
      <c r="N26" s="18" t="s">
        <v>95</v>
      </c>
    </row>
    <row r="27" spans="1:14" ht="19.5" customHeight="1">
      <c r="A27" s="8">
        <v>16</v>
      </c>
      <c r="B27" s="89" t="s">
        <v>15</v>
      </c>
      <c r="C27" s="2" t="s">
        <v>64</v>
      </c>
      <c r="D27" s="3">
        <v>105000</v>
      </c>
      <c r="E27" s="38">
        <v>30000</v>
      </c>
      <c r="F27" s="38"/>
      <c r="G27" s="59">
        <v>20000</v>
      </c>
      <c r="H27" s="17"/>
      <c r="I27" s="77">
        <f t="shared" si="0"/>
        <v>55000</v>
      </c>
      <c r="J27" s="17"/>
      <c r="K27" s="3"/>
      <c r="L27" s="30"/>
      <c r="M27" s="7"/>
      <c r="N27" s="18" t="s">
        <v>95</v>
      </c>
    </row>
    <row r="28" spans="1:14" ht="19.5" customHeight="1">
      <c r="A28" s="8">
        <v>17</v>
      </c>
      <c r="B28" s="89" t="s">
        <v>16</v>
      </c>
      <c r="C28" s="2" t="s">
        <v>63</v>
      </c>
      <c r="D28" s="3">
        <v>90000</v>
      </c>
      <c r="E28" s="38">
        <v>30000</v>
      </c>
      <c r="F28" s="38"/>
      <c r="G28" s="59">
        <v>20000</v>
      </c>
      <c r="H28" s="17"/>
      <c r="I28" s="77">
        <f t="shared" si="0"/>
        <v>40000</v>
      </c>
      <c r="J28" s="17"/>
      <c r="K28" s="3"/>
      <c r="L28" s="30"/>
      <c r="M28" s="7"/>
      <c r="N28" s="18" t="s">
        <v>95</v>
      </c>
    </row>
    <row r="29" spans="1:14" ht="19.5" customHeight="1">
      <c r="A29" s="8">
        <v>18</v>
      </c>
      <c r="B29" s="89" t="s">
        <v>17</v>
      </c>
      <c r="C29" s="2" t="s">
        <v>59</v>
      </c>
      <c r="D29" s="3">
        <v>90000</v>
      </c>
      <c r="E29" s="38">
        <v>30000</v>
      </c>
      <c r="F29" s="38"/>
      <c r="G29" s="59">
        <v>20000</v>
      </c>
      <c r="H29" s="17"/>
      <c r="I29" s="77">
        <f t="shared" si="0"/>
        <v>40000</v>
      </c>
      <c r="J29" s="17"/>
      <c r="K29" s="3"/>
      <c r="L29" s="30"/>
      <c r="M29" s="7"/>
      <c r="N29" s="18" t="s">
        <v>95</v>
      </c>
    </row>
    <row r="30" spans="1:14" ht="19.5" customHeight="1">
      <c r="A30" s="8">
        <v>19</v>
      </c>
      <c r="B30" s="89" t="s">
        <v>18</v>
      </c>
      <c r="C30" s="2" t="s">
        <v>59</v>
      </c>
      <c r="D30" s="3">
        <v>97500</v>
      </c>
      <c r="E30" s="38">
        <v>30000</v>
      </c>
      <c r="F30" s="38"/>
      <c r="G30" s="59">
        <v>20000</v>
      </c>
      <c r="H30" s="17"/>
      <c r="I30" s="77">
        <f t="shared" si="0"/>
        <v>47500</v>
      </c>
      <c r="J30" s="17"/>
      <c r="K30" s="3"/>
      <c r="L30" s="30"/>
      <c r="M30" s="7"/>
      <c r="N30" s="18" t="s">
        <v>95</v>
      </c>
    </row>
    <row r="31" spans="1:14" ht="19.5" customHeight="1">
      <c r="A31" s="8">
        <v>20</v>
      </c>
      <c r="B31" s="89" t="s">
        <v>19</v>
      </c>
      <c r="C31" s="2" t="s">
        <v>59</v>
      </c>
      <c r="D31" s="3">
        <v>90000</v>
      </c>
      <c r="E31" s="38">
        <v>30000</v>
      </c>
      <c r="F31" s="38"/>
      <c r="G31" s="59">
        <v>20000</v>
      </c>
      <c r="H31" s="17"/>
      <c r="I31" s="77">
        <f t="shared" si="0"/>
        <v>40000</v>
      </c>
      <c r="J31" s="17"/>
      <c r="K31" s="3"/>
      <c r="L31" s="30"/>
      <c r="M31" s="7"/>
      <c r="N31" s="18" t="s">
        <v>95</v>
      </c>
    </row>
    <row r="32" spans="1:14" ht="19.5" customHeight="1">
      <c r="A32" s="8">
        <v>21</v>
      </c>
      <c r="B32" s="89" t="s">
        <v>20</v>
      </c>
      <c r="C32" s="2" t="s">
        <v>64</v>
      </c>
      <c r="D32" s="3">
        <v>90000</v>
      </c>
      <c r="E32" s="38">
        <v>30000</v>
      </c>
      <c r="F32" s="38"/>
      <c r="G32" s="59">
        <v>20000</v>
      </c>
      <c r="H32" s="17"/>
      <c r="I32" s="77">
        <f t="shared" si="0"/>
        <v>40000</v>
      </c>
      <c r="J32" s="17"/>
      <c r="K32" s="3"/>
      <c r="L32" s="30"/>
      <c r="M32" s="7"/>
      <c r="N32" s="18" t="s">
        <v>95</v>
      </c>
    </row>
    <row r="33" spans="1:14" ht="19.5" customHeight="1">
      <c r="A33" s="8">
        <v>22</v>
      </c>
      <c r="B33" s="89" t="s">
        <v>21</v>
      </c>
      <c r="C33" s="2" t="s">
        <v>57</v>
      </c>
      <c r="D33" s="3">
        <v>90000</v>
      </c>
      <c r="E33" s="38">
        <v>30000</v>
      </c>
      <c r="F33" s="38"/>
      <c r="G33" s="59">
        <v>20000</v>
      </c>
      <c r="H33" s="17"/>
      <c r="I33" s="77">
        <f t="shared" si="0"/>
        <v>40000</v>
      </c>
      <c r="J33" s="17"/>
      <c r="K33" s="3"/>
      <c r="L33" s="30"/>
      <c r="M33" s="7"/>
      <c r="N33" s="18" t="s">
        <v>95</v>
      </c>
    </row>
    <row r="34" spans="1:14" ht="19.5" customHeight="1">
      <c r="A34" s="8">
        <v>23</v>
      </c>
      <c r="B34" s="89" t="s">
        <v>22</v>
      </c>
      <c r="C34" s="2" t="s">
        <v>59</v>
      </c>
      <c r="D34" s="3">
        <v>90000</v>
      </c>
      <c r="E34" s="38">
        <v>30000</v>
      </c>
      <c r="F34" s="38"/>
      <c r="G34" s="59">
        <v>20000</v>
      </c>
      <c r="H34" s="17"/>
      <c r="I34" s="77">
        <f t="shared" si="0"/>
        <v>40000</v>
      </c>
      <c r="J34" s="17"/>
      <c r="K34" s="3"/>
      <c r="L34" s="30"/>
      <c r="M34" s="7"/>
      <c r="N34" s="18" t="s">
        <v>95</v>
      </c>
    </row>
    <row r="35" spans="1:14" ht="19.5" customHeight="1">
      <c r="A35" s="8">
        <v>24</v>
      </c>
      <c r="B35" s="89" t="s">
        <v>23</v>
      </c>
      <c r="C35" s="2" t="s">
        <v>59</v>
      </c>
      <c r="D35" s="19">
        <v>90000</v>
      </c>
      <c r="E35" s="38">
        <v>30000</v>
      </c>
      <c r="F35" s="38"/>
      <c r="G35" s="59">
        <v>20000</v>
      </c>
      <c r="H35" s="17"/>
      <c r="I35" s="77">
        <f t="shared" si="0"/>
        <v>40000</v>
      </c>
      <c r="J35" s="17"/>
      <c r="K35" s="19"/>
      <c r="L35" s="30"/>
      <c r="M35" s="7"/>
      <c r="N35" s="18" t="s">
        <v>95</v>
      </c>
    </row>
    <row r="36" spans="1:14" ht="19.5" customHeight="1">
      <c r="A36" s="8">
        <v>25</v>
      </c>
      <c r="B36" s="89" t="s">
        <v>24</v>
      </c>
      <c r="C36" s="2" t="s">
        <v>59</v>
      </c>
      <c r="D36" s="3">
        <v>90000</v>
      </c>
      <c r="E36" s="38">
        <v>30000</v>
      </c>
      <c r="F36" s="38"/>
      <c r="G36" s="59">
        <v>20000</v>
      </c>
      <c r="H36" s="17"/>
      <c r="I36" s="77">
        <f t="shared" si="0"/>
        <v>40000</v>
      </c>
      <c r="J36" s="17"/>
      <c r="K36" s="3"/>
      <c r="L36" s="30"/>
      <c r="M36" s="7"/>
      <c r="N36" s="18" t="s">
        <v>95</v>
      </c>
    </row>
    <row r="37" spans="1:14" ht="19.5" customHeight="1">
      <c r="A37" s="8">
        <v>26</v>
      </c>
      <c r="B37" s="89" t="s">
        <v>25</v>
      </c>
      <c r="C37" s="2" t="s">
        <v>60</v>
      </c>
      <c r="D37" s="3">
        <v>90000</v>
      </c>
      <c r="E37" s="38">
        <v>30000</v>
      </c>
      <c r="F37" s="38"/>
      <c r="G37" s="59">
        <v>20000</v>
      </c>
      <c r="H37" s="17"/>
      <c r="I37" s="77">
        <f t="shared" si="0"/>
        <v>40000</v>
      </c>
      <c r="J37" s="17"/>
      <c r="K37" s="3"/>
      <c r="L37" s="30"/>
      <c r="M37" s="7"/>
      <c r="N37" s="18" t="s">
        <v>95</v>
      </c>
    </row>
    <row r="38" spans="1:14" ht="19.5" customHeight="1">
      <c r="A38" s="8">
        <v>27</v>
      </c>
      <c r="B38" s="89" t="s">
        <v>26</v>
      </c>
      <c r="C38" s="2" t="s">
        <v>59</v>
      </c>
      <c r="D38" s="3">
        <v>90000</v>
      </c>
      <c r="E38" s="38">
        <v>30000</v>
      </c>
      <c r="F38" s="38"/>
      <c r="G38" s="59">
        <v>20000</v>
      </c>
      <c r="H38" s="17"/>
      <c r="I38" s="77">
        <f t="shared" si="0"/>
        <v>40000</v>
      </c>
      <c r="J38" s="17"/>
      <c r="K38" s="3"/>
      <c r="L38" s="30"/>
      <c r="M38" s="7"/>
      <c r="N38" s="18" t="s">
        <v>95</v>
      </c>
    </row>
    <row r="39" spans="1:14" ht="19.5" customHeight="1">
      <c r="A39" s="8">
        <v>28</v>
      </c>
      <c r="B39" s="89" t="s">
        <v>27</v>
      </c>
      <c r="C39" s="2" t="s">
        <v>64</v>
      </c>
      <c r="D39" s="3">
        <v>90000</v>
      </c>
      <c r="E39" s="38">
        <v>30000</v>
      </c>
      <c r="F39" s="38"/>
      <c r="G39" s="59">
        <v>20000</v>
      </c>
      <c r="H39" s="17"/>
      <c r="I39" s="77">
        <f t="shared" si="0"/>
        <v>40000</v>
      </c>
      <c r="J39" s="17"/>
      <c r="K39" s="3"/>
      <c r="L39" s="30"/>
      <c r="M39" s="7"/>
      <c r="N39" s="18" t="s">
        <v>95</v>
      </c>
    </row>
    <row r="40" spans="1:14" ht="19.5" customHeight="1">
      <c r="A40" s="8">
        <v>29</v>
      </c>
      <c r="B40" s="89" t="s">
        <v>28</v>
      </c>
      <c r="C40" s="2" t="s">
        <v>59</v>
      </c>
      <c r="D40" s="19">
        <v>90000</v>
      </c>
      <c r="E40" s="38">
        <v>30000</v>
      </c>
      <c r="F40" s="38"/>
      <c r="G40" s="59">
        <v>20000</v>
      </c>
      <c r="H40" s="17"/>
      <c r="I40" s="77">
        <f t="shared" si="0"/>
        <v>40000</v>
      </c>
      <c r="J40" s="17"/>
      <c r="K40" s="19"/>
      <c r="L40" s="30"/>
      <c r="M40" s="7"/>
      <c r="N40" s="18" t="s">
        <v>95</v>
      </c>
    </row>
    <row r="41" spans="1:14" ht="19.5" customHeight="1">
      <c r="A41" s="8">
        <v>30</v>
      </c>
      <c r="B41" s="89" t="s">
        <v>29</v>
      </c>
      <c r="C41" s="2" t="s">
        <v>63</v>
      </c>
      <c r="D41" s="3">
        <v>90000</v>
      </c>
      <c r="E41" s="38">
        <v>30000</v>
      </c>
      <c r="F41" s="38"/>
      <c r="G41" s="59">
        <v>20000</v>
      </c>
      <c r="H41" s="17"/>
      <c r="I41" s="77">
        <f t="shared" si="0"/>
        <v>40000</v>
      </c>
      <c r="J41" s="17"/>
      <c r="K41" s="3"/>
      <c r="L41" s="30"/>
      <c r="M41" s="7"/>
      <c r="N41" s="18" t="s">
        <v>95</v>
      </c>
    </row>
    <row r="42" spans="1:14" ht="19.5" customHeight="1">
      <c r="A42" s="8">
        <v>31</v>
      </c>
      <c r="B42" s="89" t="s">
        <v>30</v>
      </c>
      <c r="C42" s="2" t="s">
        <v>59</v>
      </c>
      <c r="D42" s="3">
        <v>90000</v>
      </c>
      <c r="E42" s="38">
        <v>30000</v>
      </c>
      <c r="F42" s="38"/>
      <c r="G42" s="59">
        <v>20000</v>
      </c>
      <c r="H42" s="17"/>
      <c r="I42" s="77">
        <f t="shared" si="0"/>
        <v>40000</v>
      </c>
      <c r="J42" s="17"/>
      <c r="K42" s="3"/>
      <c r="L42" s="30"/>
      <c r="M42" s="7"/>
      <c r="N42" s="18" t="s">
        <v>95</v>
      </c>
    </row>
    <row r="43" spans="1:14" ht="19.5" customHeight="1">
      <c r="A43" s="8">
        <v>32</v>
      </c>
      <c r="B43" s="88" t="s">
        <v>31</v>
      </c>
      <c r="C43" s="2" t="s">
        <v>59</v>
      </c>
      <c r="D43" s="3">
        <v>90000</v>
      </c>
      <c r="E43" s="38">
        <v>30000</v>
      </c>
      <c r="F43" s="38"/>
      <c r="G43" s="59">
        <v>20000</v>
      </c>
      <c r="H43" s="17"/>
      <c r="I43" s="77">
        <f t="shared" si="0"/>
        <v>40000</v>
      </c>
      <c r="J43" s="17"/>
      <c r="K43" s="3"/>
      <c r="L43" s="30"/>
      <c r="M43" s="7"/>
      <c r="N43" s="18" t="s">
        <v>95</v>
      </c>
    </row>
    <row r="44" spans="1:14" ht="19.5" customHeight="1">
      <c r="A44" s="8">
        <v>33</v>
      </c>
      <c r="B44" s="88" t="s">
        <v>96</v>
      </c>
      <c r="C44" s="2" t="s">
        <v>59</v>
      </c>
      <c r="D44" s="3">
        <v>195000</v>
      </c>
      <c r="E44" s="38">
        <v>60000</v>
      </c>
      <c r="F44" s="38"/>
      <c r="G44" s="59">
        <v>60000</v>
      </c>
      <c r="H44" s="17"/>
      <c r="I44" s="77">
        <f t="shared" si="0"/>
        <v>75000</v>
      </c>
      <c r="J44" s="17"/>
      <c r="K44" s="3"/>
      <c r="L44" s="30"/>
      <c r="M44" s="7"/>
      <c r="N44" s="18" t="s">
        <v>95</v>
      </c>
    </row>
    <row r="45" spans="1:14" ht="19.5" customHeight="1">
      <c r="A45" s="8">
        <v>34</v>
      </c>
      <c r="B45" s="88" t="s">
        <v>32</v>
      </c>
      <c r="C45" s="2" t="s">
        <v>63</v>
      </c>
      <c r="D45" s="19">
        <v>90000</v>
      </c>
      <c r="E45" s="38">
        <v>30000</v>
      </c>
      <c r="F45" s="38"/>
      <c r="G45" s="59">
        <v>20000</v>
      </c>
      <c r="H45" s="17"/>
      <c r="I45" s="77">
        <f t="shared" si="0"/>
        <v>40000</v>
      </c>
      <c r="J45" s="17"/>
      <c r="K45" s="19"/>
      <c r="L45" s="30"/>
      <c r="M45" s="7"/>
      <c r="N45" s="18" t="s">
        <v>95</v>
      </c>
    </row>
    <row r="46" spans="1:14" ht="19.5" customHeight="1">
      <c r="A46" s="8">
        <v>35</v>
      </c>
      <c r="B46" s="88" t="s">
        <v>33</v>
      </c>
      <c r="C46" s="2" t="s">
        <v>59</v>
      </c>
      <c r="D46" s="19">
        <v>105000</v>
      </c>
      <c r="E46" s="38">
        <v>30000</v>
      </c>
      <c r="F46" s="38"/>
      <c r="G46" s="59">
        <v>20000</v>
      </c>
      <c r="H46" s="17"/>
      <c r="I46" s="77">
        <f t="shared" si="0"/>
        <v>55000</v>
      </c>
      <c r="J46" s="17"/>
      <c r="K46" s="19"/>
      <c r="L46" s="30"/>
      <c r="M46" s="7"/>
      <c r="N46" s="18" t="s">
        <v>95</v>
      </c>
    </row>
    <row r="47" spans="1:14" ht="19.5" customHeight="1">
      <c r="A47" s="8">
        <v>36</v>
      </c>
      <c r="B47" s="88" t="s">
        <v>34</v>
      </c>
      <c r="C47" s="2" t="s">
        <v>59</v>
      </c>
      <c r="D47" s="3">
        <v>90000</v>
      </c>
      <c r="E47" s="38">
        <v>30000</v>
      </c>
      <c r="F47" s="38"/>
      <c r="G47" s="59">
        <v>20000</v>
      </c>
      <c r="H47" s="17"/>
      <c r="I47" s="77">
        <f t="shared" si="0"/>
        <v>40000</v>
      </c>
      <c r="J47" s="17"/>
      <c r="K47" s="3"/>
      <c r="L47" s="30"/>
      <c r="M47" s="7"/>
      <c r="N47" s="18" t="s">
        <v>95</v>
      </c>
    </row>
    <row r="48" spans="1:14" ht="19.5" customHeight="1">
      <c r="A48" s="8">
        <v>37</v>
      </c>
      <c r="B48" s="88" t="s">
        <v>35</v>
      </c>
      <c r="C48" s="2" t="s">
        <v>59</v>
      </c>
      <c r="D48" s="3">
        <v>90000</v>
      </c>
      <c r="E48" s="38">
        <v>30000</v>
      </c>
      <c r="F48" s="38"/>
      <c r="G48" s="59">
        <v>20000</v>
      </c>
      <c r="H48" s="17"/>
      <c r="I48" s="77">
        <f t="shared" si="0"/>
        <v>40000</v>
      </c>
      <c r="J48" s="17"/>
      <c r="K48" s="3"/>
      <c r="L48" s="30"/>
      <c r="M48" s="7"/>
      <c r="N48" s="18" t="s">
        <v>95</v>
      </c>
    </row>
    <row r="49" spans="1:14" ht="19.5" customHeight="1">
      <c r="A49" s="8">
        <v>38</v>
      </c>
      <c r="B49" s="88" t="s">
        <v>36</v>
      </c>
      <c r="C49" s="2" t="s">
        <v>59</v>
      </c>
      <c r="D49" s="3">
        <v>90000</v>
      </c>
      <c r="E49" s="38">
        <v>30000</v>
      </c>
      <c r="F49" s="38"/>
      <c r="G49" s="59">
        <v>20000</v>
      </c>
      <c r="H49" s="17"/>
      <c r="I49" s="77">
        <f t="shared" si="0"/>
        <v>40000</v>
      </c>
      <c r="J49" s="17"/>
      <c r="K49" s="3"/>
      <c r="L49" s="30"/>
      <c r="M49" s="7"/>
      <c r="N49" s="18" t="s">
        <v>95</v>
      </c>
    </row>
    <row r="50" spans="1:14" ht="19.5" customHeight="1">
      <c r="A50" s="8">
        <v>39</v>
      </c>
      <c r="B50" s="88" t="s">
        <v>37</v>
      </c>
      <c r="C50" s="2" t="s">
        <v>60</v>
      </c>
      <c r="D50" s="3">
        <v>90000</v>
      </c>
      <c r="E50" s="38">
        <v>30000</v>
      </c>
      <c r="F50" s="38"/>
      <c r="G50" s="59">
        <v>20000</v>
      </c>
      <c r="H50" s="17"/>
      <c r="I50" s="77">
        <f t="shared" si="0"/>
        <v>40000</v>
      </c>
      <c r="J50" s="17"/>
      <c r="K50" s="3"/>
      <c r="L50" s="30"/>
      <c r="M50" s="7"/>
      <c r="N50" s="18" t="s">
        <v>95</v>
      </c>
    </row>
    <row r="51" spans="1:14" ht="19.5" customHeight="1">
      <c r="A51" s="8">
        <v>40</v>
      </c>
      <c r="B51" s="88" t="s">
        <v>38</v>
      </c>
      <c r="C51" s="2" t="s">
        <v>59</v>
      </c>
      <c r="D51" s="3">
        <v>90000</v>
      </c>
      <c r="E51" s="38">
        <v>30000</v>
      </c>
      <c r="F51" s="38"/>
      <c r="G51" s="59">
        <v>20000</v>
      </c>
      <c r="H51" s="17"/>
      <c r="I51" s="77">
        <f t="shared" si="0"/>
        <v>40000</v>
      </c>
      <c r="J51" s="17"/>
      <c r="K51" s="3"/>
      <c r="L51" s="30"/>
      <c r="M51" s="7"/>
      <c r="N51" s="18" t="s">
        <v>95</v>
      </c>
    </row>
    <row r="52" spans="1:14" ht="19.5" customHeight="1">
      <c r="A52" s="8">
        <v>41</v>
      </c>
      <c r="B52" s="88" t="s">
        <v>97</v>
      </c>
      <c r="C52" s="2" t="s">
        <v>63</v>
      </c>
      <c r="D52" s="3">
        <v>90000</v>
      </c>
      <c r="E52" s="38">
        <v>30000</v>
      </c>
      <c r="F52" s="38"/>
      <c r="G52" s="59">
        <v>20000</v>
      </c>
      <c r="H52" s="17"/>
      <c r="I52" s="77">
        <f t="shared" si="0"/>
        <v>40000</v>
      </c>
      <c r="J52" s="17"/>
      <c r="K52" s="3"/>
      <c r="L52" s="30"/>
      <c r="M52" s="7"/>
      <c r="N52" s="18" t="s">
        <v>95</v>
      </c>
    </row>
    <row r="53" spans="1:14" ht="19.5" customHeight="1">
      <c r="A53" s="8">
        <v>42</v>
      </c>
      <c r="B53" s="88" t="s">
        <v>39</v>
      </c>
      <c r="C53" s="2" t="s">
        <v>60</v>
      </c>
      <c r="D53" s="3">
        <v>90000</v>
      </c>
      <c r="E53" s="38">
        <v>30000</v>
      </c>
      <c r="F53" s="38"/>
      <c r="G53" s="59">
        <v>20000</v>
      </c>
      <c r="H53" s="17"/>
      <c r="I53" s="77">
        <f t="shared" si="0"/>
        <v>40000</v>
      </c>
      <c r="J53" s="17"/>
      <c r="K53" s="3"/>
      <c r="L53" s="30"/>
      <c r="M53" s="7"/>
      <c r="N53" s="18" t="s">
        <v>95</v>
      </c>
    </row>
    <row r="54" spans="1:14" ht="19.5" customHeight="1">
      <c r="A54" s="8">
        <v>43</v>
      </c>
      <c r="B54" s="88" t="s">
        <v>40</v>
      </c>
      <c r="C54" s="2" t="s">
        <v>61</v>
      </c>
      <c r="D54" s="3">
        <v>90000</v>
      </c>
      <c r="E54" s="38">
        <v>30000</v>
      </c>
      <c r="F54" s="38"/>
      <c r="G54" s="59">
        <v>20000</v>
      </c>
      <c r="H54" s="17"/>
      <c r="I54" s="77">
        <f t="shared" si="0"/>
        <v>40000</v>
      </c>
      <c r="J54" s="17"/>
      <c r="K54" s="3"/>
      <c r="L54" s="30"/>
      <c r="M54" s="7"/>
      <c r="N54" s="18" t="s">
        <v>95</v>
      </c>
    </row>
    <row r="55" spans="1:14" ht="19.5" customHeight="1">
      <c r="A55" s="8">
        <v>44</v>
      </c>
      <c r="B55" s="88" t="s">
        <v>41</v>
      </c>
      <c r="C55" s="2" t="s">
        <v>59</v>
      </c>
      <c r="D55" s="3">
        <v>90000</v>
      </c>
      <c r="E55" s="38">
        <v>30000</v>
      </c>
      <c r="F55" s="38"/>
      <c r="G55" s="59">
        <v>20000</v>
      </c>
      <c r="H55" s="17"/>
      <c r="I55" s="77">
        <f t="shared" si="0"/>
        <v>40000</v>
      </c>
      <c r="J55" s="17"/>
      <c r="K55" s="3"/>
      <c r="L55" s="30"/>
      <c r="M55" s="7"/>
      <c r="N55" s="18" t="s">
        <v>95</v>
      </c>
    </row>
    <row r="56" spans="1:14" ht="19.5" customHeight="1">
      <c r="A56" s="8">
        <v>45</v>
      </c>
      <c r="B56" s="88" t="s">
        <v>42</v>
      </c>
      <c r="C56" s="2" t="s">
        <v>61</v>
      </c>
      <c r="D56" s="3">
        <v>90000</v>
      </c>
      <c r="E56" s="38">
        <v>30000</v>
      </c>
      <c r="F56" s="38"/>
      <c r="G56" s="59">
        <v>20000</v>
      </c>
      <c r="H56" s="17"/>
      <c r="I56" s="77">
        <f t="shared" si="0"/>
        <v>40000</v>
      </c>
      <c r="J56" s="17"/>
      <c r="K56" s="3"/>
      <c r="L56" s="30"/>
      <c r="M56" s="7"/>
      <c r="N56" s="18" t="s">
        <v>95</v>
      </c>
    </row>
    <row r="57" spans="1:14" ht="19.5" customHeight="1">
      <c r="A57" s="8">
        <v>46</v>
      </c>
      <c r="B57" s="88" t="s">
        <v>43</v>
      </c>
      <c r="C57" s="2" t="s">
        <v>60</v>
      </c>
      <c r="D57" s="3">
        <v>90000</v>
      </c>
      <c r="E57" s="38">
        <v>30000</v>
      </c>
      <c r="F57" s="38"/>
      <c r="G57" s="59">
        <v>20000</v>
      </c>
      <c r="H57" s="17"/>
      <c r="I57" s="77">
        <f t="shared" si="0"/>
        <v>40000</v>
      </c>
      <c r="J57" s="17"/>
      <c r="K57" s="3"/>
      <c r="L57" s="30"/>
      <c r="M57" s="7"/>
      <c r="N57" s="18" t="s">
        <v>95</v>
      </c>
    </row>
    <row r="58" spans="1:14" s="20" customFormat="1" ht="19.5" customHeight="1">
      <c r="A58" s="8">
        <v>47</v>
      </c>
      <c r="B58" s="88" t="s">
        <v>44</v>
      </c>
      <c r="C58" s="2" t="s">
        <v>62</v>
      </c>
      <c r="D58" s="3">
        <v>90000</v>
      </c>
      <c r="E58" s="38">
        <v>30000</v>
      </c>
      <c r="F58" s="38"/>
      <c r="G58" s="59">
        <v>20000</v>
      </c>
      <c r="H58" s="17"/>
      <c r="I58" s="77">
        <f t="shared" si="0"/>
        <v>40000</v>
      </c>
      <c r="J58" s="17"/>
      <c r="K58" s="3"/>
      <c r="L58" s="30"/>
      <c r="M58" s="7"/>
      <c r="N58" s="18" t="s">
        <v>95</v>
      </c>
    </row>
    <row r="59" spans="1:14" ht="19.5" customHeight="1">
      <c r="A59" s="8">
        <v>48</v>
      </c>
      <c r="B59" s="88" t="s">
        <v>45</v>
      </c>
      <c r="C59" s="2" t="s">
        <v>59</v>
      </c>
      <c r="D59" s="3">
        <v>90000</v>
      </c>
      <c r="E59" s="38">
        <v>30000</v>
      </c>
      <c r="F59" s="38"/>
      <c r="G59" s="59">
        <v>20000</v>
      </c>
      <c r="H59" s="17"/>
      <c r="I59" s="77">
        <f t="shared" si="0"/>
        <v>40000</v>
      </c>
      <c r="J59" s="17"/>
      <c r="K59" s="3"/>
      <c r="L59" s="30"/>
      <c r="M59" s="7"/>
      <c r="N59" s="18" t="s">
        <v>95</v>
      </c>
    </row>
    <row r="60" spans="1:14" ht="19.5" customHeight="1">
      <c r="A60" s="8">
        <v>49</v>
      </c>
      <c r="B60" s="88" t="s">
        <v>46</v>
      </c>
      <c r="C60" s="2" t="s">
        <v>59</v>
      </c>
      <c r="D60" s="3">
        <v>90000</v>
      </c>
      <c r="E60" s="38">
        <v>30000</v>
      </c>
      <c r="F60" s="38"/>
      <c r="G60" s="59">
        <v>20000</v>
      </c>
      <c r="H60" s="17"/>
      <c r="I60" s="77">
        <f t="shared" si="0"/>
        <v>40000</v>
      </c>
      <c r="J60" s="17"/>
      <c r="K60" s="3"/>
      <c r="L60" s="30"/>
      <c r="M60" s="7"/>
      <c r="N60" s="18" t="s">
        <v>95</v>
      </c>
    </row>
    <row r="61" spans="1:14" ht="19.5" customHeight="1">
      <c r="A61" s="8">
        <v>50</v>
      </c>
      <c r="B61" s="88" t="s">
        <v>47</v>
      </c>
      <c r="C61" s="2" t="s">
        <v>63</v>
      </c>
      <c r="D61" s="3">
        <v>90000</v>
      </c>
      <c r="E61" s="38">
        <v>30000</v>
      </c>
      <c r="F61" s="38"/>
      <c r="G61" s="59">
        <v>20000</v>
      </c>
      <c r="H61" s="17"/>
      <c r="I61" s="77">
        <f t="shared" si="0"/>
        <v>40000</v>
      </c>
      <c r="J61" s="17"/>
      <c r="K61" s="3"/>
      <c r="L61" s="30"/>
      <c r="M61" s="7"/>
      <c r="N61" s="18" t="s">
        <v>95</v>
      </c>
    </row>
    <row r="62" spans="1:14" ht="19.5" customHeight="1">
      <c r="A62" s="8">
        <v>51</v>
      </c>
      <c r="B62" s="88" t="s">
        <v>48</v>
      </c>
      <c r="C62" s="2" t="s">
        <v>60</v>
      </c>
      <c r="D62" s="3">
        <v>90000</v>
      </c>
      <c r="E62" s="38">
        <v>30000</v>
      </c>
      <c r="F62" s="38"/>
      <c r="G62" s="59">
        <v>20000</v>
      </c>
      <c r="H62" s="17"/>
      <c r="I62" s="77">
        <f t="shared" si="0"/>
        <v>40000</v>
      </c>
      <c r="J62" s="17"/>
      <c r="K62" s="3"/>
      <c r="L62" s="66"/>
      <c r="M62" s="67"/>
      <c r="N62" s="18" t="s">
        <v>95</v>
      </c>
    </row>
    <row r="63" spans="1:14" ht="19.5" customHeight="1">
      <c r="A63" s="8">
        <v>52</v>
      </c>
      <c r="B63" s="88" t="s">
        <v>49</v>
      </c>
      <c r="C63" s="2" t="s">
        <v>61</v>
      </c>
      <c r="D63" s="3">
        <v>90000</v>
      </c>
      <c r="E63" s="38">
        <v>30000</v>
      </c>
      <c r="F63" s="38"/>
      <c r="G63" s="59">
        <v>20000</v>
      </c>
      <c r="H63" s="17"/>
      <c r="I63" s="77">
        <f t="shared" si="0"/>
        <v>40000</v>
      </c>
      <c r="J63" s="17"/>
      <c r="K63" s="3"/>
      <c r="L63" s="66"/>
      <c r="M63" s="67"/>
      <c r="N63" s="18" t="s">
        <v>95</v>
      </c>
    </row>
    <row r="64" spans="1:14" ht="19.5" customHeight="1">
      <c r="A64" s="8">
        <v>53</v>
      </c>
      <c r="B64" s="88" t="s">
        <v>50</v>
      </c>
      <c r="C64" s="2" t="s">
        <v>59</v>
      </c>
      <c r="D64" s="3">
        <v>90000</v>
      </c>
      <c r="E64" s="38">
        <v>30000</v>
      </c>
      <c r="F64" s="38"/>
      <c r="G64" s="59">
        <v>20000</v>
      </c>
      <c r="H64" s="17"/>
      <c r="I64" s="77">
        <f t="shared" si="0"/>
        <v>40000</v>
      </c>
      <c r="J64" s="17"/>
      <c r="K64" s="3"/>
      <c r="L64" s="66"/>
      <c r="M64" s="67"/>
      <c r="N64" s="18" t="s">
        <v>95</v>
      </c>
    </row>
    <row r="65" spans="1:14" ht="19.5" customHeight="1">
      <c r="A65" s="8">
        <v>54</v>
      </c>
      <c r="B65" s="88" t="s">
        <v>51</v>
      </c>
      <c r="C65" s="2" t="s">
        <v>60</v>
      </c>
      <c r="D65" s="3">
        <v>90000</v>
      </c>
      <c r="E65" s="38">
        <v>30000</v>
      </c>
      <c r="F65" s="38"/>
      <c r="G65" s="59">
        <v>20000</v>
      </c>
      <c r="H65" s="17"/>
      <c r="I65" s="77">
        <f t="shared" si="0"/>
        <v>40000</v>
      </c>
      <c r="J65" s="17"/>
      <c r="K65" s="3"/>
      <c r="L65" s="66"/>
      <c r="M65" s="67"/>
      <c r="N65" s="18" t="s">
        <v>95</v>
      </c>
    </row>
    <row r="66" spans="1:14" ht="19.5" customHeight="1">
      <c r="A66" s="8">
        <v>55</v>
      </c>
      <c r="B66" s="88" t="s">
        <v>52</v>
      </c>
      <c r="C66" s="2" t="s">
        <v>59</v>
      </c>
      <c r="D66" s="3">
        <v>90000</v>
      </c>
      <c r="E66" s="38">
        <v>30000</v>
      </c>
      <c r="F66" s="38"/>
      <c r="G66" s="59">
        <v>20000</v>
      </c>
      <c r="H66" s="17"/>
      <c r="I66" s="77">
        <f t="shared" si="0"/>
        <v>40000</v>
      </c>
      <c r="J66" s="17"/>
      <c r="K66" s="3"/>
      <c r="L66" s="66"/>
      <c r="M66" s="67"/>
      <c r="N66" s="18" t="s">
        <v>95</v>
      </c>
    </row>
    <row r="67" spans="1:14" ht="19.5" customHeight="1">
      <c r="A67" s="8">
        <v>56</v>
      </c>
      <c r="B67" s="88" t="s">
        <v>53</v>
      </c>
      <c r="C67" s="2" t="s">
        <v>63</v>
      </c>
      <c r="D67" s="3">
        <v>90000</v>
      </c>
      <c r="E67" s="38">
        <v>30000</v>
      </c>
      <c r="F67" s="38"/>
      <c r="G67" s="59">
        <v>20000</v>
      </c>
      <c r="H67" s="17"/>
      <c r="I67" s="77">
        <f t="shared" si="0"/>
        <v>40000</v>
      </c>
      <c r="J67" s="17"/>
      <c r="K67" s="3"/>
      <c r="L67" s="66"/>
      <c r="M67" s="67"/>
      <c r="N67" s="18" t="s">
        <v>95</v>
      </c>
    </row>
    <row r="68" spans="1:14" ht="19.5" customHeight="1">
      <c r="A68" s="8">
        <v>57</v>
      </c>
      <c r="B68" s="88" t="s">
        <v>54</v>
      </c>
      <c r="C68" s="2" t="s">
        <v>59</v>
      </c>
      <c r="D68" s="3">
        <v>90000</v>
      </c>
      <c r="E68" s="38">
        <v>30000</v>
      </c>
      <c r="F68" s="38"/>
      <c r="G68" s="59">
        <v>20000</v>
      </c>
      <c r="H68" s="17"/>
      <c r="I68" s="77">
        <f t="shared" si="0"/>
        <v>40000</v>
      </c>
      <c r="J68" s="17"/>
      <c r="K68" s="3"/>
      <c r="L68" s="66"/>
      <c r="M68" s="67"/>
      <c r="N68" s="18" t="s">
        <v>95</v>
      </c>
    </row>
    <row r="69" spans="1:14" ht="19.5" customHeight="1">
      <c r="A69" s="8">
        <v>58</v>
      </c>
      <c r="B69" s="88" t="s">
        <v>55</v>
      </c>
      <c r="C69" s="2" t="s">
        <v>59</v>
      </c>
      <c r="D69" s="4">
        <v>90000</v>
      </c>
      <c r="E69" s="38">
        <v>30000</v>
      </c>
      <c r="F69" s="40"/>
      <c r="G69" s="59">
        <v>20000</v>
      </c>
      <c r="H69" s="32"/>
      <c r="I69" s="77">
        <f t="shared" si="0"/>
        <v>40000</v>
      </c>
      <c r="J69" s="32"/>
      <c r="K69" s="4"/>
      <c r="L69" s="66"/>
      <c r="M69" s="67"/>
      <c r="N69" s="18" t="s">
        <v>95</v>
      </c>
    </row>
    <row r="70" spans="1:14" ht="15.75">
      <c r="A70" s="21"/>
      <c r="B70" s="68"/>
      <c r="C70" s="22" t="s">
        <v>98</v>
      </c>
      <c r="D70" s="23">
        <f>SUM(D12:D69)</f>
        <v>5392500</v>
      </c>
      <c r="E70" s="23">
        <f aca="true" t="shared" si="1" ref="E70:M70">SUM(E12:E69)</f>
        <v>1770000</v>
      </c>
      <c r="F70" s="23">
        <f t="shared" si="1"/>
        <v>0</v>
      </c>
      <c r="G70" s="23">
        <f t="shared" si="1"/>
        <v>1200000</v>
      </c>
      <c r="H70" s="23">
        <f t="shared" si="1"/>
        <v>0</v>
      </c>
      <c r="I70" s="93">
        <f t="shared" si="1"/>
        <v>2422500</v>
      </c>
      <c r="J70" s="23">
        <f t="shared" si="1"/>
        <v>0</v>
      </c>
      <c r="K70" s="23">
        <f t="shared" si="1"/>
        <v>0</v>
      </c>
      <c r="L70" s="23">
        <f t="shared" si="1"/>
        <v>0</v>
      </c>
      <c r="M70" s="23">
        <f t="shared" si="1"/>
        <v>0</v>
      </c>
      <c r="N70" s="67"/>
    </row>
    <row r="71" spans="1:14" ht="15" customHeight="1">
      <c r="A71" s="26" t="s">
        <v>56</v>
      </c>
      <c r="B71" s="69" t="s">
        <v>99</v>
      </c>
      <c r="C71" s="69" t="s">
        <v>100</v>
      </c>
      <c r="D71" s="27" t="s">
        <v>101</v>
      </c>
      <c r="E71" s="37" t="s">
        <v>102</v>
      </c>
      <c r="F71" s="37" t="s">
        <v>103</v>
      </c>
      <c r="G71" s="58" t="s">
        <v>73</v>
      </c>
      <c r="H71" s="27" t="s">
        <v>103</v>
      </c>
      <c r="I71" s="82" t="s">
        <v>74</v>
      </c>
      <c r="J71" s="27" t="s">
        <v>103</v>
      </c>
      <c r="K71" s="28" t="s">
        <v>104</v>
      </c>
      <c r="L71" s="28" t="s">
        <v>105</v>
      </c>
      <c r="M71" s="29" t="s">
        <v>106</v>
      </c>
      <c r="N71" s="29" t="s">
        <v>107</v>
      </c>
    </row>
    <row r="72" spans="1:14" ht="27">
      <c r="A72" s="33" t="s">
        <v>108</v>
      </c>
      <c r="B72" s="1" t="s">
        <v>109</v>
      </c>
      <c r="C72" s="70" t="s">
        <v>135</v>
      </c>
      <c r="D72" s="71">
        <v>48000</v>
      </c>
      <c r="E72" s="53"/>
      <c r="F72" s="53"/>
      <c r="G72" s="60"/>
      <c r="H72" s="67"/>
      <c r="I72" s="84">
        <v>48000</v>
      </c>
      <c r="J72" s="67"/>
      <c r="K72" s="67"/>
      <c r="L72" s="66"/>
      <c r="M72" s="67"/>
      <c r="N72" s="18" t="s">
        <v>95</v>
      </c>
    </row>
    <row r="73" spans="1:14" ht="27" customHeight="1">
      <c r="A73" s="46" t="s">
        <v>110</v>
      </c>
      <c r="B73" s="31"/>
      <c r="C73" s="72"/>
      <c r="D73" s="73"/>
      <c r="F73" s="63"/>
      <c r="H73" s="73"/>
      <c r="I73" s="81"/>
      <c r="J73" s="73"/>
      <c r="K73" s="73"/>
      <c r="L73" s="73"/>
      <c r="M73" s="73"/>
      <c r="N73" s="73"/>
    </row>
    <row r="74" spans="1:14" ht="15">
      <c r="A74" s="26" t="s">
        <v>56</v>
      </c>
      <c r="B74" s="69" t="s">
        <v>99</v>
      </c>
      <c r="C74" s="69" t="s">
        <v>100</v>
      </c>
      <c r="D74" s="27" t="s">
        <v>101</v>
      </c>
      <c r="E74" s="37" t="s">
        <v>102</v>
      </c>
      <c r="F74" s="37" t="s">
        <v>103</v>
      </c>
      <c r="G74" s="58" t="s">
        <v>73</v>
      </c>
      <c r="H74" s="27" t="s">
        <v>103</v>
      </c>
      <c r="I74" s="76" t="s">
        <v>74</v>
      </c>
      <c r="J74" s="27" t="s">
        <v>103</v>
      </c>
      <c r="K74" s="28" t="s">
        <v>104</v>
      </c>
      <c r="L74" s="28" t="s">
        <v>105</v>
      </c>
      <c r="M74" s="29" t="s">
        <v>106</v>
      </c>
      <c r="N74" s="29" t="s">
        <v>107</v>
      </c>
    </row>
    <row r="75" spans="1:14" ht="48">
      <c r="A75" s="7">
        <v>1</v>
      </c>
      <c r="B75" s="90" t="s">
        <v>111</v>
      </c>
      <c r="C75" s="43" t="s">
        <v>136</v>
      </c>
      <c r="D75" s="74">
        <v>148386</v>
      </c>
      <c r="E75" s="52">
        <v>148386</v>
      </c>
      <c r="F75" s="52"/>
      <c r="G75" s="61"/>
      <c r="H75" s="52"/>
      <c r="I75" s="85"/>
      <c r="J75" s="67"/>
      <c r="K75" s="67"/>
      <c r="L75" s="67"/>
      <c r="M75" s="67"/>
      <c r="N75" s="34" t="s">
        <v>112</v>
      </c>
    </row>
    <row r="76" spans="1:14" ht="48">
      <c r="A76" s="7">
        <v>2</v>
      </c>
      <c r="B76" s="90" t="s">
        <v>113</v>
      </c>
      <c r="C76" s="43" t="s">
        <v>137</v>
      </c>
      <c r="D76" s="52">
        <v>100000</v>
      </c>
      <c r="E76" s="52"/>
      <c r="F76" s="52"/>
      <c r="G76" s="61">
        <v>100000</v>
      </c>
      <c r="H76" s="52"/>
      <c r="I76" s="85"/>
      <c r="J76" s="67"/>
      <c r="K76" s="67"/>
      <c r="L76" s="67"/>
      <c r="M76" s="67"/>
      <c r="N76" s="34" t="s">
        <v>95</v>
      </c>
    </row>
    <row r="77" spans="1:14" ht="64.5">
      <c r="A77" s="7">
        <v>3</v>
      </c>
      <c r="B77" s="90" t="s">
        <v>114</v>
      </c>
      <c r="C77" s="43" t="s">
        <v>138</v>
      </c>
      <c r="D77" s="52">
        <v>300000</v>
      </c>
      <c r="E77" s="52"/>
      <c r="F77" s="52"/>
      <c r="G77" s="61">
        <v>300000</v>
      </c>
      <c r="H77" s="52"/>
      <c r="I77" s="85"/>
      <c r="J77" s="67"/>
      <c r="K77" s="67"/>
      <c r="L77" s="67"/>
      <c r="M77" s="67"/>
      <c r="N77" s="34" t="s">
        <v>95</v>
      </c>
    </row>
    <row r="78" spans="1:14" ht="64.5">
      <c r="A78" s="7">
        <v>4</v>
      </c>
      <c r="B78" s="90" t="s">
        <v>115</v>
      </c>
      <c r="C78" s="43" t="s">
        <v>139</v>
      </c>
      <c r="D78" s="52">
        <v>325800</v>
      </c>
      <c r="E78" s="52">
        <v>325800</v>
      </c>
      <c r="F78" s="52"/>
      <c r="G78" s="61"/>
      <c r="H78" s="52"/>
      <c r="I78" s="85"/>
      <c r="J78" s="67"/>
      <c r="K78" s="67"/>
      <c r="L78" s="67"/>
      <c r="M78" s="67"/>
      <c r="N78" s="34" t="s">
        <v>95</v>
      </c>
    </row>
    <row r="79" spans="1:14" ht="41.25">
      <c r="A79" s="7">
        <v>5</v>
      </c>
      <c r="B79" s="91" t="s">
        <v>116</v>
      </c>
      <c r="C79" s="43" t="s">
        <v>140</v>
      </c>
      <c r="D79" s="52">
        <v>250000</v>
      </c>
      <c r="E79" s="52">
        <v>100000</v>
      </c>
      <c r="F79" s="52"/>
      <c r="G79" s="61"/>
      <c r="H79" s="52"/>
      <c r="I79" s="78">
        <f aca="true" t="shared" si="2" ref="I79:I86">D79-E79-G79</f>
        <v>150000</v>
      </c>
      <c r="J79" s="67"/>
      <c r="K79" s="67"/>
      <c r="L79" s="67"/>
      <c r="M79" s="67"/>
      <c r="N79" s="34" t="s">
        <v>117</v>
      </c>
    </row>
    <row r="80" spans="1:14" ht="32.25">
      <c r="A80" s="7">
        <v>6</v>
      </c>
      <c r="B80" s="91" t="s">
        <v>118</v>
      </c>
      <c r="C80" s="43" t="s">
        <v>141</v>
      </c>
      <c r="D80" s="52">
        <v>150000</v>
      </c>
      <c r="E80" s="52">
        <v>100000</v>
      </c>
      <c r="F80" s="52"/>
      <c r="G80" s="61"/>
      <c r="H80" s="52"/>
      <c r="I80" s="78">
        <f t="shared" si="2"/>
        <v>50000</v>
      </c>
      <c r="J80" s="67"/>
      <c r="K80" s="67"/>
      <c r="L80" s="67"/>
      <c r="M80" s="67"/>
      <c r="N80" s="34" t="s">
        <v>95</v>
      </c>
    </row>
    <row r="81" spans="1:14" ht="32.25">
      <c r="A81" s="7">
        <v>7</v>
      </c>
      <c r="B81" s="91" t="s">
        <v>119</v>
      </c>
      <c r="C81" s="43" t="s">
        <v>142</v>
      </c>
      <c r="D81" s="52">
        <v>200000</v>
      </c>
      <c r="E81" s="52">
        <v>100000</v>
      </c>
      <c r="F81" s="52"/>
      <c r="G81" s="61"/>
      <c r="H81" s="52"/>
      <c r="I81" s="78">
        <f t="shared" si="2"/>
        <v>100000</v>
      </c>
      <c r="J81" s="67"/>
      <c r="K81" s="67"/>
      <c r="L81" s="67"/>
      <c r="M81" s="67"/>
      <c r="N81" s="34" t="s">
        <v>95</v>
      </c>
    </row>
    <row r="82" spans="1:14" ht="69">
      <c r="A82" s="7">
        <v>8</v>
      </c>
      <c r="B82" s="91" t="s">
        <v>120</v>
      </c>
      <c r="C82" s="43" t="s">
        <v>143</v>
      </c>
      <c r="D82" s="52">
        <v>200000</v>
      </c>
      <c r="E82" s="52">
        <v>100000</v>
      </c>
      <c r="F82" s="52"/>
      <c r="G82" s="61"/>
      <c r="H82" s="52"/>
      <c r="I82" s="78">
        <f t="shared" si="2"/>
        <v>100000</v>
      </c>
      <c r="J82" s="67"/>
      <c r="K82" s="67"/>
      <c r="L82" s="67"/>
      <c r="M82" s="67"/>
      <c r="N82" s="34" t="s">
        <v>144</v>
      </c>
    </row>
    <row r="83" spans="1:14" ht="32.25">
      <c r="A83" s="7">
        <v>9</v>
      </c>
      <c r="B83" s="91" t="s">
        <v>121</v>
      </c>
      <c r="C83" s="43" t="s">
        <v>145</v>
      </c>
      <c r="D83" s="52">
        <v>200000</v>
      </c>
      <c r="E83" s="52">
        <v>100000</v>
      </c>
      <c r="F83" s="52"/>
      <c r="G83" s="61"/>
      <c r="H83" s="52"/>
      <c r="I83" s="78">
        <f t="shared" si="2"/>
        <v>100000</v>
      </c>
      <c r="J83" s="67"/>
      <c r="K83" s="67"/>
      <c r="L83" s="67"/>
      <c r="M83" s="67"/>
      <c r="N83" s="34" t="s">
        <v>95</v>
      </c>
    </row>
    <row r="84" spans="1:14" ht="69">
      <c r="A84" s="7">
        <v>10</v>
      </c>
      <c r="B84" s="91" t="s">
        <v>122</v>
      </c>
      <c r="C84" s="43" t="s">
        <v>146</v>
      </c>
      <c r="D84" s="52">
        <v>300000</v>
      </c>
      <c r="E84" s="52">
        <v>100000</v>
      </c>
      <c r="F84" s="52"/>
      <c r="G84" s="61">
        <v>100000</v>
      </c>
      <c r="H84" s="52"/>
      <c r="I84" s="78">
        <f t="shared" si="2"/>
        <v>100000</v>
      </c>
      <c r="J84" s="67"/>
      <c r="K84" s="67"/>
      <c r="L84" s="67"/>
      <c r="M84" s="67"/>
      <c r="N84" s="34" t="s">
        <v>123</v>
      </c>
    </row>
    <row r="85" spans="1:14" ht="41.25">
      <c r="A85" s="7">
        <v>11</v>
      </c>
      <c r="B85" s="91" t="s">
        <v>124</v>
      </c>
      <c r="C85" s="43" t="s">
        <v>147</v>
      </c>
      <c r="D85" s="52">
        <v>220000</v>
      </c>
      <c r="E85" s="52">
        <v>100000</v>
      </c>
      <c r="F85" s="52"/>
      <c r="G85" s="61"/>
      <c r="H85" s="52"/>
      <c r="I85" s="78">
        <f t="shared" si="2"/>
        <v>120000</v>
      </c>
      <c r="J85" s="67"/>
      <c r="K85" s="67"/>
      <c r="L85" s="67"/>
      <c r="M85" s="67"/>
      <c r="N85" s="34" t="s">
        <v>117</v>
      </c>
    </row>
    <row r="86" spans="1:14" ht="69">
      <c r="A86" s="7">
        <v>12</v>
      </c>
      <c r="B86" s="91" t="s">
        <v>111</v>
      </c>
      <c r="C86" s="43" t="s">
        <v>148</v>
      </c>
      <c r="D86" s="52">
        <v>294749</v>
      </c>
      <c r="E86" s="52">
        <v>149957</v>
      </c>
      <c r="F86" s="52"/>
      <c r="G86" s="61">
        <v>81944</v>
      </c>
      <c r="H86" s="52"/>
      <c r="I86" s="78">
        <f t="shared" si="2"/>
        <v>62848</v>
      </c>
      <c r="J86" s="67"/>
      <c r="K86" s="67"/>
      <c r="L86" s="67"/>
      <c r="M86" s="67"/>
      <c r="N86" s="34" t="s">
        <v>125</v>
      </c>
    </row>
    <row r="87" spans="1:14" ht="64.5">
      <c r="A87" s="7">
        <v>13</v>
      </c>
      <c r="B87" s="90" t="s">
        <v>126</v>
      </c>
      <c r="C87" s="43" t="s">
        <v>149</v>
      </c>
      <c r="D87" s="52">
        <v>31000</v>
      </c>
      <c r="E87" s="52"/>
      <c r="F87" s="52"/>
      <c r="G87" s="61">
        <v>31000</v>
      </c>
      <c r="H87" s="52"/>
      <c r="I87" s="85"/>
      <c r="J87" s="67"/>
      <c r="K87" s="67"/>
      <c r="L87" s="67"/>
      <c r="M87" s="67"/>
      <c r="N87" s="34" t="s">
        <v>95</v>
      </c>
    </row>
    <row r="88" spans="1:14" ht="129">
      <c r="A88" s="7">
        <v>14</v>
      </c>
      <c r="B88" s="90" t="s">
        <v>113</v>
      </c>
      <c r="C88" s="43" t="s">
        <v>150</v>
      </c>
      <c r="D88" s="52">
        <v>133000</v>
      </c>
      <c r="E88" s="52">
        <v>133000</v>
      </c>
      <c r="F88" s="52"/>
      <c r="G88" s="61"/>
      <c r="H88" s="52"/>
      <c r="I88" s="85"/>
      <c r="J88" s="67"/>
      <c r="K88" s="67"/>
      <c r="L88" s="67"/>
      <c r="M88" s="67"/>
      <c r="N88" s="34" t="s">
        <v>95</v>
      </c>
    </row>
    <row r="89" spans="1:14" ht="32.25">
      <c r="A89" s="7">
        <v>15</v>
      </c>
      <c r="B89" s="90" t="s">
        <v>127</v>
      </c>
      <c r="C89" s="43" t="s">
        <v>151</v>
      </c>
      <c r="D89" s="52">
        <v>39000</v>
      </c>
      <c r="E89" s="52">
        <v>39000</v>
      </c>
      <c r="F89" s="52"/>
      <c r="G89" s="61"/>
      <c r="H89" s="52"/>
      <c r="I89" s="85"/>
      <c r="J89" s="67"/>
      <c r="K89" s="67"/>
      <c r="L89" s="67"/>
      <c r="M89" s="67"/>
      <c r="N89" s="34" t="s">
        <v>95</v>
      </c>
    </row>
    <row r="90" spans="1:14" ht="32.25">
      <c r="A90" s="7">
        <v>16</v>
      </c>
      <c r="B90" s="90" t="s">
        <v>122</v>
      </c>
      <c r="C90" s="43" t="s">
        <v>152</v>
      </c>
      <c r="D90" s="52">
        <v>200000</v>
      </c>
      <c r="E90" s="52"/>
      <c r="F90" s="52"/>
      <c r="G90" s="61">
        <v>200000</v>
      </c>
      <c r="H90" s="52"/>
      <c r="I90" s="85"/>
      <c r="J90" s="67"/>
      <c r="K90" s="67"/>
      <c r="L90" s="67"/>
      <c r="M90" s="67"/>
      <c r="N90" s="34" t="s">
        <v>112</v>
      </c>
    </row>
    <row r="91" spans="1:14" ht="32.25">
      <c r="A91" s="7">
        <v>17</v>
      </c>
      <c r="B91" s="92" t="s">
        <v>128</v>
      </c>
      <c r="C91" s="43" t="s">
        <v>153</v>
      </c>
      <c r="D91" s="52">
        <v>25800</v>
      </c>
      <c r="E91" s="52"/>
      <c r="F91" s="52"/>
      <c r="G91" s="61"/>
      <c r="H91" s="52"/>
      <c r="I91" s="85">
        <v>25800</v>
      </c>
      <c r="J91" s="67"/>
      <c r="K91" s="67"/>
      <c r="L91" s="67"/>
      <c r="M91" s="67"/>
      <c r="N91" s="34" t="s">
        <v>95</v>
      </c>
    </row>
    <row r="92" spans="1:14" ht="64.5">
      <c r="A92" s="7">
        <v>18</v>
      </c>
      <c r="B92" s="90" t="s">
        <v>111</v>
      </c>
      <c r="C92" s="43" t="s">
        <v>154</v>
      </c>
      <c r="D92" s="52">
        <v>142524</v>
      </c>
      <c r="E92" s="52">
        <v>142524</v>
      </c>
      <c r="F92" s="52"/>
      <c r="G92" s="61"/>
      <c r="H92" s="52"/>
      <c r="I92" s="85"/>
      <c r="J92" s="67"/>
      <c r="K92" s="67"/>
      <c r="L92" s="67"/>
      <c r="M92" s="67"/>
      <c r="N92" s="34" t="s">
        <v>112</v>
      </c>
    </row>
    <row r="93" spans="1:14" ht="15.75">
      <c r="A93" s="21"/>
      <c r="B93" s="68"/>
      <c r="C93" s="22" t="s">
        <v>129</v>
      </c>
      <c r="D93" s="52">
        <f>SUM(D75:D92)</f>
        <v>3260259</v>
      </c>
      <c r="E93" s="52">
        <f aca="true" t="shared" si="3" ref="E93:M93">SUM(E75:E92)</f>
        <v>1638667</v>
      </c>
      <c r="F93" s="52"/>
      <c r="G93" s="61">
        <f t="shared" si="3"/>
        <v>812944</v>
      </c>
      <c r="H93" s="52"/>
      <c r="I93" s="85">
        <f t="shared" si="3"/>
        <v>808648</v>
      </c>
      <c r="J93" s="67"/>
      <c r="K93" s="67">
        <f t="shared" si="3"/>
        <v>0</v>
      </c>
      <c r="L93" s="67">
        <f t="shared" si="3"/>
        <v>0</v>
      </c>
      <c r="M93" s="67">
        <f t="shared" si="3"/>
        <v>0</v>
      </c>
      <c r="N93" s="67"/>
    </row>
    <row r="94" spans="1:14" ht="15.75" thickBot="1">
      <c r="A94" s="24"/>
      <c r="B94" s="68"/>
      <c r="C94" s="75" t="s">
        <v>130</v>
      </c>
      <c r="D94" s="5">
        <f>SUM(D9+D70+D72+D93)</f>
        <v>9169259</v>
      </c>
      <c r="E94" s="5">
        <f>SUM(E9+E70+E72+E93)</f>
        <v>3474667</v>
      </c>
      <c r="F94" s="5"/>
      <c r="G94" s="5">
        <f>SUM(G9+G70+G72+G93)</f>
        <v>2316444</v>
      </c>
      <c r="H94" s="5"/>
      <c r="I94" s="86">
        <f>SUM(I9+I70+I72+I93)</f>
        <v>3378148</v>
      </c>
      <c r="J94" s="5"/>
      <c r="K94" s="5">
        <f>SUM(K9+K70+K72+K93)</f>
        <v>0</v>
      </c>
      <c r="L94" s="5">
        <f>SUM(L9+L70+L72+L93)</f>
        <v>0</v>
      </c>
      <c r="M94" s="67"/>
      <c r="N94" s="67"/>
    </row>
    <row r="95" spans="3:9" ht="13.5">
      <c r="C95" s="44" t="s">
        <v>131</v>
      </c>
      <c r="E95" s="63">
        <v>3474667</v>
      </c>
      <c r="G95" s="56">
        <v>2316444</v>
      </c>
      <c r="I95" s="79">
        <v>3378148</v>
      </c>
    </row>
    <row r="96" spans="3:9" ht="13.5">
      <c r="C96" s="44" t="s">
        <v>132</v>
      </c>
      <c r="E96" s="64">
        <f>E95-E94</f>
        <v>0</v>
      </c>
      <c r="F96" s="39"/>
      <c r="G96" s="62">
        <f>G95-G94</f>
        <v>0</v>
      </c>
      <c r="H96" s="35"/>
      <c r="I96" s="87">
        <f>I95-I94</f>
        <v>0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2019-03-27T09:39:52Z</cp:lastPrinted>
  <dcterms:created xsi:type="dcterms:W3CDTF">2017-12-14T01:27:39Z</dcterms:created>
  <dcterms:modified xsi:type="dcterms:W3CDTF">2019-03-28T06:01:20Z</dcterms:modified>
  <cp:category/>
  <cp:version/>
  <cp:contentType/>
  <cp:contentStatus/>
</cp:coreProperties>
</file>