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2-專職族語教師\族語專職\108年\07設備費\05動支\"/>
    </mc:Choice>
  </mc:AlternateContent>
  <bookViews>
    <workbookView xWindow="0" yWindow="0" windowWidth="23040" windowHeight="9030" activeTab="1"/>
  </bookViews>
  <sheets>
    <sheet name="經費核定表" sheetId="3" r:id="rId1"/>
    <sheet name="工作表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G9" i="4"/>
  <c r="F9" i="4"/>
  <c r="F11" i="4" s="1"/>
  <c r="E9" i="4"/>
  <c r="D9" i="4"/>
  <c r="C9" i="4"/>
  <c r="H8" i="3" l="1"/>
  <c r="H7" i="3"/>
  <c r="H6" i="3"/>
  <c r="H5" i="3"/>
  <c r="H4" i="3"/>
  <c r="J9" i="3" l="1"/>
  <c r="I9" i="3"/>
  <c r="G9" i="3"/>
  <c r="F9" i="3"/>
  <c r="E9" i="3"/>
  <c r="D9" i="3"/>
  <c r="C9" i="3"/>
  <c r="H3" i="3"/>
  <c r="F10" i="3" l="1"/>
  <c r="I11" i="3"/>
  <c r="H9" i="3"/>
</calcChain>
</file>

<file path=xl/sharedStrings.xml><?xml version="1.0" encoding="utf-8"?>
<sst xmlns="http://schemas.openxmlformats.org/spreadsheetml/2006/main" count="52" uniqueCount="25">
  <si>
    <t>序號</t>
    <phoneticPr fontId="1" type="noConversion"/>
  </si>
  <si>
    <t>主聘學校</t>
    <phoneticPr fontId="1" type="noConversion"/>
  </si>
  <si>
    <t>資本門</t>
    <phoneticPr fontId="1" type="noConversion"/>
  </si>
  <si>
    <t>經常門</t>
    <phoneticPr fontId="1" type="noConversion"/>
  </si>
  <si>
    <t>備註</t>
    <phoneticPr fontId="1" type="noConversion"/>
  </si>
  <si>
    <t>一般</t>
    <phoneticPr fontId="1" type="noConversion"/>
  </si>
  <si>
    <t>偏遠</t>
    <phoneticPr fontId="1" type="noConversion"/>
  </si>
  <si>
    <t>新社國小</t>
    <phoneticPr fontId="1" type="noConversion"/>
  </si>
  <si>
    <t>合計</t>
    <phoneticPr fontId="1" type="noConversion"/>
  </si>
  <si>
    <t>資本門(央)</t>
    <phoneticPr fontId="1" type="noConversion"/>
  </si>
  <si>
    <t>經常門(央)</t>
    <phoneticPr fontId="1" type="noConversion"/>
  </si>
  <si>
    <t>資本門(縣)</t>
    <phoneticPr fontId="1" type="noConversion"/>
  </si>
  <si>
    <t>經常門(縣)</t>
    <phoneticPr fontId="1" type="noConversion"/>
  </si>
  <si>
    <t>央款</t>
    <phoneticPr fontId="1" type="noConversion"/>
  </si>
  <si>
    <t>縣款</t>
    <phoneticPr fontId="1" type="noConversion"/>
  </si>
  <si>
    <t>核定
總金額</t>
    <phoneticPr fontId="1" type="noConversion"/>
  </si>
  <si>
    <t>央款
(資+經)</t>
    <phoneticPr fontId="1" type="noConversion"/>
  </si>
  <si>
    <t>永豐國小</t>
    <phoneticPr fontId="1" type="noConversion"/>
  </si>
  <si>
    <t>西林國小</t>
    <phoneticPr fontId="1" type="noConversion"/>
  </si>
  <si>
    <t>崇德國小</t>
    <phoneticPr fontId="1" type="noConversion"/>
  </si>
  <si>
    <t>卓清國小</t>
    <phoneticPr fontId="1" type="noConversion"/>
  </si>
  <si>
    <t>北埔國小</t>
    <phoneticPr fontId="1" type="noConversion"/>
  </si>
  <si>
    <t>※偏遠100%、一般90%</t>
    <phoneticPr fontId="1" type="noConversion"/>
  </si>
  <si>
    <t>108學年度專職原住民族語老師教學設施設備案
核定經費一覽表</t>
    <phoneticPr fontId="1" type="noConversion"/>
  </si>
  <si>
    <t>108學年度專職原住民族語老師教學設施設備案
經費核撥一覽表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</si>
</sst>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K11"/>
    </sheetView>
  </sheetViews>
  <sheetFormatPr defaultRowHeight="16.5" x14ac:dyDescent="0.25"/>
  <cols>
    <col min="1" max="1" width="9" style="7"/>
    <col min="2" max="2" width="13.125" style="7" customWidth="1"/>
    <col min="3" max="3" width="15" style="7" customWidth="1"/>
    <col min="4" max="4" width="14.5" style="7" customWidth="1"/>
    <col min="5" max="5" width="13.125" style="7" customWidth="1"/>
    <col min="6" max="6" width="13.5" style="7" customWidth="1"/>
    <col min="7" max="7" width="15" style="7" customWidth="1"/>
    <col min="8" max="8" width="14.5" style="7" customWidth="1"/>
    <col min="9" max="9" width="13.5" style="7" customWidth="1"/>
    <col min="10" max="10" width="14.625" style="7" customWidth="1"/>
    <col min="11" max="16384" width="9" style="7"/>
  </cols>
  <sheetData>
    <row r="1" spans="1:11" ht="56.25" customHeight="1" x14ac:dyDescent="0.2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" x14ac:dyDescent="0.25">
      <c r="A2" s="4" t="s">
        <v>0</v>
      </c>
      <c r="B2" s="4" t="s">
        <v>1</v>
      </c>
      <c r="C2" s="5" t="s">
        <v>15</v>
      </c>
      <c r="D2" s="4" t="s">
        <v>2</v>
      </c>
      <c r="E2" s="4" t="s">
        <v>3</v>
      </c>
      <c r="F2" s="4" t="s">
        <v>9</v>
      </c>
      <c r="G2" s="4" t="s">
        <v>10</v>
      </c>
      <c r="H2" s="5" t="s">
        <v>16</v>
      </c>
      <c r="I2" s="4" t="s">
        <v>11</v>
      </c>
      <c r="J2" s="4" t="s">
        <v>12</v>
      </c>
      <c r="K2" s="4" t="s">
        <v>4</v>
      </c>
    </row>
    <row r="3" spans="1:11" ht="26.25" customHeight="1" x14ac:dyDescent="0.25">
      <c r="A3" s="1">
        <v>1</v>
      </c>
      <c r="B3" s="1" t="s">
        <v>7</v>
      </c>
      <c r="C3" s="3">
        <v>100000</v>
      </c>
      <c r="D3" s="3">
        <v>50000</v>
      </c>
      <c r="E3" s="3">
        <v>50000</v>
      </c>
      <c r="F3" s="3">
        <v>50000</v>
      </c>
      <c r="G3" s="3">
        <v>50000</v>
      </c>
      <c r="H3" s="3">
        <f>SUM(F3:G3)</f>
        <v>100000</v>
      </c>
      <c r="I3" s="3">
        <v>0</v>
      </c>
      <c r="J3" s="3">
        <v>0</v>
      </c>
      <c r="K3" s="1" t="s">
        <v>6</v>
      </c>
    </row>
    <row r="4" spans="1:11" ht="26.25" customHeight="1" x14ac:dyDescent="0.25">
      <c r="A4" s="1">
        <v>2</v>
      </c>
      <c r="B4" s="1" t="s">
        <v>17</v>
      </c>
      <c r="C4" s="3">
        <v>100000</v>
      </c>
      <c r="D4" s="3">
        <v>91000</v>
      </c>
      <c r="E4" s="3">
        <v>9000</v>
      </c>
      <c r="F4" s="3">
        <v>91000</v>
      </c>
      <c r="G4" s="3">
        <v>9000</v>
      </c>
      <c r="H4" s="3">
        <f t="shared" ref="H4:H8" si="0">SUM(F4:G4)</f>
        <v>100000</v>
      </c>
      <c r="I4" s="3">
        <v>0</v>
      </c>
      <c r="J4" s="3">
        <v>0</v>
      </c>
      <c r="K4" s="1" t="s">
        <v>6</v>
      </c>
    </row>
    <row r="5" spans="1:11" ht="26.25" customHeight="1" x14ac:dyDescent="0.25">
      <c r="A5" s="1">
        <v>3</v>
      </c>
      <c r="B5" s="1" t="s">
        <v>18</v>
      </c>
      <c r="C5" s="3">
        <v>100000</v>
      </c>
      <c r="D5" s="3">
        <v>87570</v>
      </c>
      <c r="E5" s="3">
        <v>12430</v>
      </c>
      <c r="F5" s="3">
        <v>87570</v>
      </c>
      <c r="G5" s="3">
        <v>12430</v>
      </c>
      <c r="H5" s="3">
        <f t="shared" si="0"/>
        <v>100000</v>
      </c>
      <c r="I5" s="3">
        <v>0</v>
      </c>
      <c r="J5" s="3">
        <v>0</v>
      </c>
      <c r="K5" s="1" t="s">
        <v>6</v>
      </c>
    </row>
    <row r="6" spans="1:11" ht="26.25" customHeight="1" x14ac:dyDescent="0.25">
      <c r="A6" s="1">
        <v>4</v>
      </c>
      <c r="B6" s="1" t="s">
        <v>19</v>
      </c>
      <c r="C6" s="3">
        <v>39000</v>
      </c>
      <c r="D6" s="3">
        <v>30000</v>
      </c>
      <c r="E6" s="3">
        <v>9000</v>
      </c>
      <c r="F6" s="3">
        <v>30000</v>
      </c>
      <c r="G6" s="3">
        <v>9000</v>
      </c>
      <c r="H6" s="3">
        <f t="shared" si="0"/>
        <v>39000</v>
      </c>
      <c r="I6" s="3">
        <v>0</v>
      </c>
      <c r="J6" s="3">
        <v>0</v>
      </c>
      <c r="K6" s="1" t="s">
        <v>6</v>
      </c>
    </row>
    <row r="7" spans="1:11" ht="26.25" customHeight="1" x14ac:dyDescent="0.25">
      <c r="A7" s="1">
        <v>5</v>
      </c>
      <c r="B7" s="1" t="s">
        <v>20</v>
      </c>
      <c r="C7" s="3">
        <v>100000</v>
      </c>
      <c r="D7" s="3">
        <v>100000</v>
      </c>
      <c r="E7" s="3">
        <v>0</v>
      </c>
      <c r="F7" s="3">
        <v>100000</v>
      </c>
      <c r="G7" s="3">
        <v>0</v>
      </c>
      <c r="H7" s="3">
        <f t="shared" si="0"/>
        <v>100000</v>
      </c>
      <c r="I7" s="3">
        <v>0</v>
      </c>
      <c r="J7" s="3">
        <v>0</v>
      </c>
      <c r="K7" s="1" t="s">
        <v>6</v>
      </c>
    </row>
    <row r="8" spans="1:11" ht="26.25" customHeight="1" x14ac:dyDescent="0.25">
      <c r="A8" s="1">
        <v>6</v>
      </c>
      <c r="B8" s="1" t="s">
        <v>21</v>
      </c>
      <c r="C8" s="3">
        <v>99941</v>
      </c>
      <c r="D8" s="3">
        <v>85798</v>
      </c>
      <c r="E8" s="3">
        <v>14143</v>
      </c>
      <c r="F8" s="3">
        <v>77218</v>
      </c>
      <c r="G8" s="3">
        <v>12728</v>
      </c>
      <c r="H8" s="3">
        <f t="shared" si="0"/>
        <v>89946</v>
      </c>
      <c r="I8" s="3">
        <v>8580</v>
      </c>
      <c r="J8" s="3">
        <v>1415</v>
      </c>
      <c r="K8" s="1" t="s">
        <v>5</v>
      </c>
    </row>
    <row r="9" spans="1:11" ht="26.25" customHeight="1" x14ac:dyDescent="0.25">
      <c r="A9" s="14" t="s">
        <v>8</v>
      </c>
      <c r="B9" s="14"/>
      <c r="C9" s="10">
        <f>SUM(C3:C8)</f>
        <v>538941</v>
      </c>
      <c r="D9" s="3">
        <f>SUM(D3:D8)</f>
        <v>444368</v>
      </c>
      <c r="E9" s="3">
        <f>SUM(E3:E8)</f>
        <v>94573</v>
      </c>
      <c r="F9" s="3">
        <f>SUM(F3:F8)</f>
        <v>435788</v>
      </c>
      <c r="G9" s="3">
        <f>SUM(G3:G8)</f>
        <v>93158</v>
      </c>
      <c r="H9" s="3">
        <f t="shared" ref="H9" si="1">SUM(F9:G9)</f>
        <v>528946</v>
      </c>
      <c r="I9" s="3">
        <f>SUM(I3:I8)</f>
        <v>8580</v>
      </c>
      <c r="J9" s="3">
        <f>SUM(J3:J8)</f>
        <v>1415</v>
      </c>
      <c r="K9" s="6"/>
    </row>
    <row r="10" spans="1:11" ht="26.25" customHeight="1" x14ac:dyDescent="0.25">
      <c r="A10" s="15" t="s">
        <v>13</v>
      </c>
      <c r="B10" s="15"/>
      <c r="C10" s="15"/>
      <c r="D10" s="15"/>
      <c r="E10" s="15"/>
      <c r="F10" s="16">
        <f>F9+G9</f>
        <v>528946</v>
      </c>
      <c r="G10" s="16"/>
      <c r="H10" s="8"/>
      <c r="I10" s="8"/>
      <c r="J10" s="8"/>
      <c r="K10" s="6"/>
    </row>
    <row r="11" spans="1:11" ht="26.25" customHeight="1" x14ac:dyDescent="0.25">
      <c r="A11" s="15" t="s">
        <v>14</v>
      </c>
      <c r="B11" s="15"/>
      <c r="C11" s="15"/>
      <c r="D11" s="15"/>
      <c r="E11" s="15"/>
      <c r="F11" s="15"/>
      <c r="G11" s="15"/>
      <c r="H11" s="9"/>
      <c r="I11" s="16">
        <f>I9+J9</f>
        <v>9995</v>
      </c>
      <c r="J11" s="15"/>
      <c r="K11" s="6"/>
    </row>
    <row r="12" spans="1:11" x14ac:dyDescent="0.25">
      <c r="A12" s="7" t="s">
        <v>22</v>
      </c>
    </row>
  </sheetData>
  <mergeCells count="6">
    <mergeCell ref="A1:K1"/>
    <mergeCell ref="A9:B9"/>
    <mergeCell ref="A10:E10"/>
    <mergeCell ref="F10:G10"/>
    <mergeCell ref="A11:G11"/>
    <mergeCell ref="I11:J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H1"/>
    </sheetView>
  </sheetViews>
  <sheetFormatPr defaultRowHeight="16.5" x14ac:dyDescent="0.25"/>
  <cols>
    <col min="1" max="1" width="6.25" customWidth="1"/>
    <col min="2" max="2" width="11.875" customWidth="1"/>
    <col min="3" max="3" width="19.875" style="17" customWidth="1"/>
    <col min="4" max="7" width="19.875" customWidth="1"/>
    <col min="8" max="8" width="8.125" customWidth="1"/>
  </cols>
  <sheetData>
    <row r="1" spans="1:9" ht="60" customHeight="1" x14ac:dyDescent="0.25">
      <c r="A1" s="12" t="s">
        <v>24</v>
      </c>
      <c r="B1" s="13"/>
      <c r="C1" s="13"/>
      <c r="D1" s="13"/>
      <c r="E1" s="13"/>
      <c r="F1" s="13"/>
      <c r="G1" s="13"/>
      <c r="H1" s="13"/>
    </row>
    <row r="2" spans="1:9" ht="39" x14ac:dyDescent="0.25">
      <c r="A2" s="4" t="s">
        <v>0</v>
      </c>
      <c r="B2" s="4" t="s">
        <v>1</v>
      </c>
      <c r="C2" s="5" t="s">
        <v>15</v>
      </c>
      <c r="D2" s="22" t="s">
        <v>9</v>
      </c>
      <c r="E2" s="22" t="s">
        <v>10</v>
      </c>
      <c r="F2" s="22" t="s">
        <v>11</v>
      </c>
      <c r="G2" s="22" t="s">
        <v>12</v>
      </c>
      <c r="H2" s="4" t="s">
        <v>4</v>
      </c>
    </row>
    <row r="3" spans="1:9" ht="39.75" customHeight="1" x14ac:dyDescent="0.25">
      <c r="A3" s="1">
        <v>1</v>
      </c>
      <c r="B3" s="1" t="s">
        <v>7</v>
      </c>
      <c r="C3" s="18">
        <v>100000</v>
      </c>
      <c r="D3" s="19">
        <v>50000</v>
      </c>
      <c r="E3" s="19">
        <v>50000</v>
      </c>
      <c r="F3" s="19">
        <v>0</v>
      </c>
      <c r="G3" s="19">
        <v>0</v>
      </c>
      <c r="H3" s="1" t="s">
        <v>6</v>
      </c>
      <c r="I3" s="2"/>
    </row>
    <row r="4" spans="1:9" ht="39.75" customHeight="1" x14ac:dyDescent="0.25">
      <c r="A4" s="1">
        <v>2</v>
      </c>
      <c r="B4" s="1" t="s">
        <v>17</v>
      </c>
      <c r="C4" s="18">
        <v>100000</v>
      </c>
      <c r="D4" s="19">
        <v>91000</v>
      </c>
      <c r="E4" s="19">
        <v>9000</v>
      </c>
      <c r="F4" s="19">
        <v>0</v>
      </c>
      <c r="G4" s="19">
        <v>0</v>
      </c>
      <c r="H4" s="1" t="s">
        <v>6</v>
      </c>
      <c r="I4" s="2"/>
    </row>
    <row r="5" spans="1:9" ht="39.75" customHeight="1" x14ac:dyDescent="0.25">
      <c r="A5" s="1">
        <v>3</v>
      </c>
      <c r="B5" s="1" t="s">
        <v>18</v>
      </c>
      <c r="C5" s="18">
        <v>100000</v>
      </c>
      <c r="D5" s="19">
        <v>87570</v>
      </c>
      <c r="E5" s="19">
        <v>12430</v>
      </c>
      <c r="F5" s="19">
        <v>0</v>
      </c>
      <c r="G5" s="19">
        <v>0</v>
      </c>
      <c r="H5" s="1" t="s">
        <v>6</v>
      </c>
      <c r="I5" s="2"/>
    </row>
    <row r="6" spans="1:9" ht="39.75" customHeight="1" x14ac:dyDescent="0.25">
      <c r="A6" s="1">
        <v>4</v>
      </c>
      <c r="B6" s="1" t="s">
        <v>19</v>
      </c>
      <c r="C6" s="18">
        <v>39000</v>
      </c>
      <c r="D6" s="19">
        <v>30000</v>
      </c>
      <c r="E6" s="19">
        <v>9000</v>
      </c>
      <c r="F6" s="19">
        <v>0</v>
      </c>
      <c r="G6" s="19">
        <v>0</v>
      </c>
      <c r="H6" s="1" t="s">
        <v>6</v>
      </c>
      <c r="I6" s="2"/>
    </row>
    <row r="7" spans="1:9" ht="39.75" customHeight="1" x14ac:dyDescent="0.25">
      <c r="A7" s="1">
        <v>5</v>
      </c>
      <c r="B7" s="1" t="s">
        <v>20</v>
      </c>
      <c r="C7" s="18">
        <v>100000</v>
      </c>
      <c r="D7" s="19">
        <v>100000</v>
      </c>
      <c r="E7" s="19">
        <v>0</v>
      </c>
      <c r="F7" s="19">
        <v>0</v>
      </c>
      <c r="G7" s="19">
        <v>0</v>
      </c>
      <c r="H7" s="1" t="s">
        <v>6</v>
      </c>
      <c r="I7" s="2"/>
    </row>
    <row r="8" spans="1:9" ht="39.75" customHeight="1" x14ac:dyDescent="0.25">
      <c r="A8" s="1">
        <v>6</v>
      </c>
      <c r="B8" s="1" t="s">
        <v>21</v>
      </c>
      <c r="C8" s="18">
        <v>99941</v>
      </c>
      <c r="D8" s="19">
        <v>77218</v>
      </c>
      <c r="E8" s="19">
        <v>12728</v>
      </c>
      <c r="F8" s="19">
        <v>8580</v>
      </c>
      <c r="G8" s="19">
        <v>1415</v>
      </c>
      <c r="H8" s="1" t="s">
        <v>5</v>
      </c>
      <c r="I8" s="2"/>
    </row>
    <row r="9" spans="1:9" ht="39.75" customHeight="1" x14ac:dyDescent="0.25">
      <c r="A9" s="14" t="s">
        <v>8</v>
      </c>
      <c r="B9" s="14"/>
      <c r="C9" s="18">
        <f>SUM(C3:C8)</f>
        <v>538941</v>
      </c>
      <c r="D9" s="18">
        <f>SUM(D3:D8)</f>
        <v>435788</v>
      </c>
      <c r="E9" s="18">
        <f>SUM(E3:E8)</f>
        <v>93158</v>
      </c>
      <c r="F9" s="18">
        <f>SUM(F3:F8)</f>
        <v>8580</v>
      </c>
      <c r="G9" s="18">
        <f>SUM(G3:G8)</f>
        <v>1415</v>
      </c>
      <c r="H9" s="11"/>
    </row>
    <row r="10" spans="1:9" ht="39.75" customHeight="1" x14ac:dyDescent="0.25">
      <c r="A10" s="15" t="s">
        <v>13</v>
      </c>
      <c r="B10" s="15"/>
      <c r="C10" s="15"/>
      <c r="D10" s="20">
        <f>SUM(D9:E9)</f>
        <v>528946</v>
      </c>
      <c r="E10" s="21"/>
      <c r="F10" s="18"/>
      <c r="G10" s="18"/>
      <c r="H10" s="11"/>
    </row>
    <row r="11" spans="1:9" ht="39.75" customHeight="1" x14ac:dyDescent="0.25">
      <c r="A11" s="15" t="s">
        <v>14</v>
      </c>
      <c r="B11" s="15"/>
      <c r="C11" s="15"/>
      <c r="D11" s="15"/>
      <c r="E11" s="15"/>
      <c r="F11" s="20">
        <f>F9+G9</f>
        <v>9995</v>
      </c>
      <c r="G11" s="21"/>
      <c r="H11" s="11"/>
    </row>
    <row r="13" spans="1:9" x14ac:dyDescent="0.25">
      <c r="G13" s="2"/>
      <c r="I13" s="2"/>
    </row>
  </sheetData>
  <mergeCells count="6">
    <mergeCell ref="A1:H1"/>
    <mergeCell ref="A9:B9"/>
    <mergeCell ref="A10:C10"/>
    <mergeCell ref="D10:E10"/>
    <mergeCell ref="A11:E11"/>
    <mergeCell ref="F11:G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經費核定表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杜英傑</cp:lastModifiedBy>
  <cp:lastPrinted>2020-01-16T03:57:47Z</cp:lastPrinted>
  <dcterms:created xsi:type="dcterms:W3CDTF">2018-12-20T07:32:55Z</dcterms:created>
  <dcterms:modified xsi:type="dcterms:W3CDTF">2020-01-16T04:53:29Z</dcterms:modified>
</cp:coreProperties>
</file>