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0_體健_1100511\2-3_教育部運動發展基金_學校運動代表隊作業要點\110年度\5_動支\"/>
    </mc:Choice>
  </mc:AlternateContent>
  <xr:revisionPtr revIDLastSave="0" documentId="13_ncr:1_{A9C0D878-0440-4AB9-8DFB-8525F12BA749}" xr6:coauthVersionLast="36" xr6:coauthVersionMax="36" xr10:uidLastSave="{00000000-0000-0000-0000-000000000000}"/>
  <bookViews>
    <workbookView xWindow="276" yWindow="588" windowWidth="11532" windowHeight="8328" xr2:uid="{00000000-000D-0000-FFFF-FFFF00000000}"/>
  </bookViews>
  <sheets>
    <sheet name="附表二" sheetId="1" r:id="rId1"/>
  </sheets>
  <calcPr calcId="191029"/>
</workbook>
</file>

<file path=xl/calcChain.xml><?xml version="1.0" encoding="utf-8"?>
<calcChain xmlns="http://schemas.openxmlformats.org/spreadsheetml/2006/main">
  <c r="D16" i="1" l="1"/>
  <c r="D17" i="1"/>
  <c r="D18" i="1"/>
  <c r="D19" i="1"/>
  <c r="C13" i="1"/>
  <c r="C11" i="1"/>
  <c r="D15" i="1"/>
  <c r="B13" i="1"/>
  <c r="B12" i="1"/>
  <c r="B11" i="1"/>
  <c r="D14" i="1" l="1"/>
  <c r="D13" i="1"/>
  <c r="D12" i="1"/>
  <c r="D11" i="1"/>
  <c r="D10" i="1"/>
  <c r="C20" i="1" l="1"/>
  <c r="B20" i="1"/>
  <c r="D20" i="1"/>
  <c r="B22" i="1" s="1"/>
</calcChain>
</file>

<file path=xl/sharedStrings.xml><?xml version="1.0" encoding="utf-8"?>
<sst xmlns="http://schemas.openxmlformats.org/spreadsheetml/2006/main" count="42" uniqueCount="42">
  <si>
    <t>學校名稱：</t>
  </si>
  <si>
    <t>計畫(活動)名稱：</t>
  </si>
  <si>
    <t>會計子目代碼:</t>
  </si>
  <si>
    <t>教育處核定函日期文號：</t>
  </si>
  <si>
    <t>計畫期程：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</si>
  <si>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</si>
  <si>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</si>
  <si>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</si>
  <si>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</si>
  <si>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</si>
  <si>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</si>
  <si>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</si>
  <si>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</si>
  <si>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</si>
  <si>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</si>
  <si>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</si>
  <si>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</si>
  <si>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</si>
  <si>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</si>
  <si>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</si>
  <si>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</si>
  <si>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</si>
  <si>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</si>
  <si>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r>
      <t xml:space="preserve">  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family val="4"/>
        <charset val="136"/>
      </rPr>
      <t>請一併繳回。</t>
    </r>
  </si>
  <si>
    <t>5.本表請由各校業務承辦單位填報後，再由會計人員會核。</t>
  </si>
  <si>
    <t>注意事項：本表經查倘有填報不實或未填報者，追究相關人員責任。</t>
  </si>
  <si>
    <t>花蓮縣政府教育處補助(委辦)經費結報表</t>
    <phoneticPr fontId="8" type="noConversion"/>
  </si>
  <si>
    <r>
      <rPr>
        <b/>
        <sz val="18"/>
        <color indexed="10"/>
        <rFont val="標楷體"/>
        <family val="4"/>
        <charset val="136"/>
      </rPr>
      <t>○○</t>
    </r>
    <r>
      <rPr>
        <b/>
        <sz val="18"/>
        <color indexed="8"/>
        <rFont val="標楷體"/>
        <family val="4"/>
        <charset val="136"/>
      </rPr>
      <t>國中/小</t>
    </r>
    <phoneticPr fontId="8" type="noConversion"/>
  </si>
  <si>
    <t>CF0062</t>
    <phoneticPr fontId="8" type="noConversion"/>
  </si>
  <si>
    <t>田徑-訓練衫</t>
  </si>
  <si>
    <t>110年運動發展基金補助各級學校運動團隊經費</t>
    <phoneticPr fontId="8" type="noConversion"/>
  </si>
  <si>
    <r>
      <t>110年運動發展基金補助各級學校運動團隊經費</t>
    </r>
    <r>
      <rPr>
        <b/>
        <sz val="12"/>
        <color rgb="FF000000"/>
        <rFont val="標楷體"/>
        <family val="4"/>
        <charset val="136"/>
      </rPr>
      <t>_田徑</t>
    </r>
    <phoneticPr fontId="8" type="noConversion"/>
  </si>
  <si>
    <t>田徑比賽束褲</t>
    <phoneticPr fontId="8" type="noConversion"/>
  </si>
  <si>
    <t>拉力帶</t>
    <phoneticPr fontId="8" type="noConversion"/>
  </si>
  <si>
    <t>選手營養費</t>
  </si>
  <si>
    <t>課業輔導費</t>
  </si>
  <si>
    <t>教練指導鐘點費</t>
  </si>
  <si>
    <t>參賽費</t>
    <phoneticPr fontId="8" type="noConversion"/>
  </si>
  <si>
    <t>計畫完成日期：</t>
    <phoneticPr fontId="8" type="noConversion"/>
  </si>
  <si>
    <t xml:space="preserve"> 110 年   月   日</t>
    <phoneticPr fontId="8" type="noConversion"/>
  </si>
  <si>
    <t xml:space="preserve"> 110 年 1 月 1 日 ~ 110 年 11 月 30 日</t>
    <phoneticPr fontId="8" type="noConversion"/>
  </si>
  <si>
    <t xml:space="preserve"> 110 年 6 月 15 日府教體字第 1100114980 號函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</si>
</sst>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&quot; &quot;#,##0&quot; &quot;;&quot;-&quot;#,##0&quot; &quot;;&quot; - &quot;;&quot; &quot;@&quot; &quot;"/>
    <numFmt numFmtId="177" formatCode="#,##0_ ;[Red]\-#,##0\ "/>
  </numFmts>
  <fonts count="17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13" fillId="0" borderId="4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distributed" vertical="center"/>
    </xf>
    <xf numFmtId="177" fontId="2" fillId="0" borderId="1" xfId="1" applyNumberFormat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6" fillId="0" borderId="4" xfId="1" applyNumberFormat="1" applyFont="1" applyBorder="1">
      <alignment vertical="center"/>
    </xf>
    <xf numFmtId="176" fontId="14" fillId="0" borderId="1" xfId="0" applyNumberFormat="1" applyFont="1" applyBorder="1">
      <alignment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92070</xdr:colOff>
      <xdr:row>0</xdr:row>
      <xdr:rowOff>158748</xdr:rowOff>
    </xdr:from>
    <xdr:ext cx="796671" cy="25400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070" y="158748"/>
          <a:ext cx="796671" cy="254002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   </a:t>
          </a: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附表二</a:t>
          </a: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B6" sqref="B6"/>
    </sheetView>
  </sheetViews>
  <sheetFormatPr defaultColWidth="8.21875" defaultRowHeight="16.2" x14ac:dyDescent="0.3"/>
  <cols>
    <col min="1" max="1" width="27" style="1" customWidth="1"/>
    <col min="2" max="4" width="16.21875" style="1" customWidth="1"/>
    <col min="5" max="5" width="17.88671875" style="1" customWidth="1"/>
    <col min="6" max="6" width="8.21875" style="1" customWidth="1"/>
    <col min="7" max="16384" width="8.21875" style="1"/>
  </cols>
  <sheetData>
    <row r="1" spans="1:5" ht="47.25" customHeight="1" x14ac:dyDescent="0.3">
      <c r="A1" s="25" t="s">
        <v>26</v>
      </c>
      <c r="B1" s="25"/>
      <c r="C1" s="25"/>
      <c r="D1" s="25"/>
      <c r="E1" s="25"/>
    </row>
    <row r="2" spans="1:5" ht="21.9" customHeight="1" x14ac:dyDescent="0.3">
      <c r="A2" s="14" t="s">
        <v>0</v>
      </c>
      <c r="B2" s="11" t="s">
        <v>27</v>
      </c>
      <c r="C2" s="2"/>
      <c r="D2" s="2"/>
      <c r="E2" s="2"/>
    </row>
    <row r="3" spans="1:5" ht="21.9" customHeight="1" x14ac:dyDescent="0.3">
      <c r="A3" s="14" t="s">
        <v>1</v>
      </c>
      <c r="B3" s="12" t="s">
        <v>30</v>
      </c>
    </row>
    <row r="4" spans="1:5" ht="21.9" customHeight="1" x14ac:dyDescent="0.3">
      <c r="A4" s="18" t="s">
        <v>2</v>
      </c>
      <c r="B4" s="12" t="s">
        <v>28</v>
      </c>
    </row>
    <row r="5" spans="1:5" ht="21.9" customHeight="1" x14ac:dyDescent="0.3">
      <c r="A5" s="14" t="s">
        <v>3</v>
      </c>
      <c r="B5" s="13" t="s">
        <v>41</v>
      </c>
    </row>
    <row r="6" spans="1:5" ht="21.9" customHeight="1" x14ac:dyDescent="0.3">
      <c r="A6" s="14" t="s">
        <v>4</v>
      </c>
      <c r="B6" s="13" t="s">
        <v>40</v>
      </c>
    </row>
    <row r="7" spans="1:5" ht="21.9" customHeight="1" x14ac:dyDescent="0.3">
      <c r="A7" s="14" t="s">
        <v>38</v>
      </c>
      <c r="B7" s="13" t="s">
        <v>39</v>
      </c>
    </row>
    <row r="8" spans="1:5" ht="21.9" customHeight="1" x14ac:dyDescent="0.3">
      <c r="A8" s="26" t="s">
        <v>5</v>
      </c>
      <c r="B8" s="26" t="s">
        <v>6</v>
      </c>
      <c r="C8" s="26" t="s">
        <v>7</v>
      </c>
      <c r="D8" s="26" t="s">
        <v>8</v>
      </c>
      <c r="E8" s="27" t="s">
        <v>9</v>
      </c>
    </row>
    <row r="9" spans="1:5" ht="21.9" customHeight="1" x14ac:dyDescent="0.3">
      <c r="A9" s="26"/>
      <c r="B9" s="26"/>
      <c r="C9" s="26"/>
      <c r="D9" s="26"/>
      <c r="E9" s="27"/>
    </row>
    <row r="10" spans="1:5" ht="37.950000000000003" customHeight="1" x14ac:dyDescent="0.3">
      <c r="A10" s="16" t="s">
        <v>31</v>
      </c>
      <c r="B10" s="19">
        <v>100000</v>
      </c>
      <c r="C10" s="19"/>
      <c r="D10" s="19">
        <f>B10</f>
        <v>100000</v>
      </c>
      <c r="E10" s="15"/>
    </row>
    <row r="11" spans="1:5" ht="25.95" customHeight="1" x14ac:dyDescent="0.3">
      <c r="A11" s="17" t="s">
        <v>36</v>
      </c>
      <c r="B11" s="19">
        <f>320*80</f>
        <v>25600</v>
      </c>
      <c r="C11" s="19">
        <f>400*70</f>
        <v>28000</v>
      </c>
      <c r="D11" s="19">
        <f t="shared" ref="D11:D14" si="0">IF(C11=0,"",B11-C11)</f>
        <v>-2400</v>
      </c>
      <c r="E11" s="15"/>
    </row>
    <row r="12" spans="1:5" ht="25.95" customHeight="1" x14ac:dyDescent="0.3">
      <c r="A12" s="17" t="s">
        <v>34</v>
      </c>
      <c r="B12" s="19">
        <f>400*20</f>
        <v>8000</v>
      </c>
      <c r="C12" s="19">
        <v>6800</v>
      </c>
      <c r="D12" s="19">
        <f t="shared" si="0"/>
        <v>1200</v>
      </c>
      <c r="E12" s="15"/>
    </row>
    <row r="13" spans="1:5" ht="25.95" customHeight="1" x14ac:dyDescent="0.3">
      <c r="A13" s="17" t="s">
        <v>35</v>
      </c>
      <c r="B13" s="19">
        <f>320*40</f>
        <v>12800</v>
      </c>
      <c r="C13" s="19">
        <f>320*32</f>
        <v>10240</v>
      </c>
      <c r="D13" s="19">
        <f t="shared" si="0"/>
        <v>2560</v>
      </c>
      <c r="E13" s="15"/>
    </row>
    <row r="14" spans="1:5" ht="25.95" customHeight="1" x14ac:dyDescent="0.3">
      <c r="A14" s="17" t="s">
        <v>37</v>
      </c>
      <c r="B14" s="19">
        <v>30000</v>
      </c>
      <c r="C14" s="19">
        <v>30560</v>
      </c>
      <c r="D14" s="19">
        <f t="shared" si="0"/>
        <v>-560</v>
      </c>
      <c r="E14" s="15"/>
    </row>
    <row r="15" spans="1:5" ht="25.95" customHeight="1" x14ac:dyDescent="0.3">
      <c r="A15" s="17" t="s">
        <v>32</v>
      </c>
      <c r="B15" s="19">
        <v>6600</v>
      </c>
      <c r="C15" s="19">
        <v>6400</v>
      </c>
      <c r="D15" s="19">
        <f t="shared" ref="D15:D19" si="1">IF(C15=0,"",B15-C15)</f>
        <v>200</v>
      </c>
      <c r="E15" s="15"/>
    </row>
    <row r="16" spans="1:5" ht="25.95" customHeight="1" x14ac:dyDescent="0.3">
      <c r="A16" s="17" t="s">
        <v>33</v>
      </c>
      <c r="B16" s="19">
        <v>12000</v>
      </c>
      <c r="C16" s="19">
        <v>14000</v>
      </c>
      <c r="D16" s="19">
        <f t="shared" si="1"/>
        <v>-2000</v>
      </c>
      <c r="E16" s="15"/>
    </row>
    <row r="17" spans="1:5" ht="25.95" customHeight="1" x14ac:dyDescent="0.3">
      <c r="A17" s="17" t="s">
        <v>29</v>
      </c>
      <c r="B17" s="19">
        <v>5000</v>
      </c>
      <c r="C17" s="19">
        <v>4000</v>
      </c>
      <c r="D17" s="19">
        <f t="shared" si="1"/>
        <v>1000</v>
      </c>
      <c r="E17" s="15"/>
    </row>
    <row r="18" spans="1:5" ht="25.95" customHeight="1" x14ac:dyDescent="0.3">
      <c r="A18" s="17"/>
      <c r="B18" s="19"/>
      <c r="C18" s="19"/>
      <c r="D18" s="19" t="str">
        <f t="shared" si="1"/>
        <v/>
      </c>
      <c r="E18" s="15"/>
    </row>
    <row r="19" spans="1:5" ht="25.95" customHeight="1" x14ac:dyDescent="0.3">
      <c r="A19" s="17"/>
      <c r="B19" s="19"/>
      <c r="C19" s="19"/>
      <c r="D19" s="19" t="str">
        <f t="shared" si="1"/>
        <v/>
      </c>
      <c r="E19" s="15"/>
    </row>
    <row r="20" spans="1:5" s="24" customFormat="1" ht="25.95" customHeight="1" x14ac:dyDescent="0.3">
      <c r="A20" s="20" t="s">
        <v>10</v>
      </c>
      <c r="B20" s="21">
        <f>SUM(B11:B19)</f>
        <v>100000</v>
      </c>
      <c r="C20" s="21">
        <f>SUM(C11:C19)</f>
        <v>100000</v>
      </c>
      <c r="D20" s="22">
        <f>SUM(D11:D19)</f>
        <v>0</v>
      </c>
      <c r="E20" s="23"/>
    </row>
    <row r="21" spans="1:5" ht="21.9" customHeight="1" x14ac:dyDescent="0.3"/>
    <row r="22" spans="1:5" ht="21.9" customHeight="1" x14ac:dyDescent="0.3">
      <c r="A22" s="3" t="s">
        <v>11</v>
      </c>
      <c r="B22" s="4">
        <f>D20</f>
        <v>0</v>
      </c>
      <c r="D22" s="5"/>
      <c r="E22" s="5"/>
    </row>
    <row r="23" spans="1:5" ht="21.9" customHeight="1" x14ac:dyDescent="0.3">
      <c r="A23" s="3" t="s">
        <v>12</v>
      </c>
      <c r="B23" s="6"/>
    </row>
    <row r="24" spans="1:5" ht="21.9" customHeight="1" x14ac:dyDescent="0.3">
      <c r="A24" s="7" t="s">
        <v>13</v>
      </c>
      <c r="B24" s="8"/>
    </row>
    <row r="25" spans="1:5" ht="51.75" customHeight="1" x14ac:dyDescent="0.3">
      <c r="A25" s="9" t="s">
        <v>14</v>
      </c>
      <c r="C25" s="9" t="s">
        <v>15</v>
      </c>
      <c r="E25" s="1" t="s">
        <v>16</v>
      </c>
    </row>
    <row r="26" spans="1:5" ht="17.399999999999999" x14ac:dyDescent="0.3">
      <c r="A26" s="10" t="s">
        <v>17</v>
      </c>
      <c r="B26" s="10"/>
      <c r="C26" s="10"/>
      <c r="D26" s="10"/>
      <c r="E26" s="10"/>
    </row>
    <row r="27" spans="1:5" ht="17.399999999999999" x14ac:dyDescent="0.3">
      <c r="A27" s="10" t="s">
        <v>18</v>
      </c>
      <c r="B27" s="10"/>
      <c r="C27" s="10"/>
      <c r="D27" s="10"/>
      <c r="E27" s="10"/>
    </row>
    <row r="28" spans="1:5" ht="17.399999999999999" x14ac:dyDescent="0.3">
      <c r="A28" s="10" t="s">
        <v>19</v>
      </c>
      <c r="B28" s="10"/>
      <c r="C28" s="10"/>
      <c r="D28" s="10"/>
      <c r="E28" s="10"/>
    </row>
    <row r="29" spans="1:5" ht="17.399999999999999" x14ac:dyDescent="0.3">
      <c r="A29" s="10" t="s">
        <v>20</v>
      </c>
      <c r="B29" s="10"/>
      <c r="C29" s="10"/>
      <c r="D29" s="10"/>
      <c r="E29" s="10"/>
    </row>
    <row r="30" spans="1:5" ht="17.399999999999999" x14ac:dyDescent="0.3">
      <c r="A30" s="10" t="s">
        <v>21</v>
      </c>
      <c r="B30" s="10"/>
      <c r="C30" s="10"/>
      <c r="D30" s="10"/>
      <c r="E30" s="10"/>
    </row>
    <row r="31" spans="1:5" ht="17.399999999999999" x14ac:dyDescent="0.3">
      <c r="A31" s="10" t="s">
        <v>22</v>
      </c>
      <c r="B31" s="10"/>
      <c r="C31" s="10"/>
      <c r="D31" s="10"/>
      <c r="E31" s="10"/>
    </row>
    <row r="32" spans="1:5" ht="17.399999999999999" x14ac:dyDescent="0.3">
      <c r="A32" s="10" t="s">
        <v>23</v>
      </c>
      <c r="B32" s="10"/>
      <c r="C32" s="10"/>
      <c r="D32" s="10"/>
      <c r="E32" s="10"/>
    </row>
    <row r="33" spans="1:5" ht="17.399999999999999" x14ac:dyDescent="0.3">
      <c r="A33" s="10" t="s">
        <v>24</v>
      </c>
      <c r="B33" s="10"/>
      <c r="C33" s="10"/>
      <c r="D33" s="10"/>
      <c r="E33" s="10"/>
    </row>
    <row r="34" spans="1:5" ht="17.399999999999999" x14ac:dyDescent="0.3">
      <c r="A34" s="10" t="s">
        <v>25</v>
      </c>
      <c r="B34" s="10"/>
      <c r="C34" s="10"/>
      <c r="D34" s="10"/>
      <c r="E34" s="10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.19685039370078741" right="0.19685039370078741" top="0.39370078740157483" bottom="0.19685039370078741" header="0" footer="0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5a88</cp:lastModifiedBy>
  <cp:lastPrinted>2021-06-09T09:09:12Z</cp:lastPrinted>
  <dcterms:created xsi:type="dcterms:W3CDTF">2004-08-06T00:47:16Z</dcterms:created>
  <dcterms:modified xsi:type="dcterms:W3CDTF">2021-06-11T03:11:57Z</dcterms:modified>
</cp:coreProperties>
</file>