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35" windowWidth="28035" windowHeight="11670"/>
  </bookViews>
  <sheets>
    <sheet name="工作表1" sheetId="1" r:id="rId1"/>
  </sheets>
  <calcPr calcId="145621"/>
</workbook>
</file>

<file path=xl/calcChain.xml><?xml version="1.0" encoding="utf-8"?>
<calcChain xmlns="http://schemas.openxmlformats.org/spreadsheetml/2006/main">
  <c r="G12" i="1" l="1"/>
  <c r="F12" i="1"/>
  <c r="E12" i="1"/>
  <c r="D12" i="1"/>
  <c r="C12" i="1"/>
  <c r="H11" i="1"/>
  <c r="H10" i="1"/>
  <c r="H9" i="1"/>
  <c r="H8" i="1"/>
  <c r="H7" i="1"/>
  <c r="H6" i="1"/>
  <c r="H5" i="1"/>
  <c r="H4" i="1"/>
  <c r="H3" i="1"/>
  <c r="H12" i="1" s="1"/>
</calcChain>
</file>

<file path=xl/sharedStrings.xml><?xml version="1.0" encoding="utf-8"?>
<sst xmlns="http://schemas.openxmlformats.org/spreadsheetml/2006/main" count="29" uniqueCount="28">
  <si>
    <t>編號</t>
  </si>
  <si>
    <t>申請學校</t>
  </si>
  <si>
    <t>申請計畫金額</t>
  </si>
  <si>
    <t>申請補助金額</t>
  </si>
  <si>
    <t>核定計畫金額</t>
  </si>
  <si>
    <t>核定補助金額</t>
  </si>
  <si>
    <t>掣據金額
(中央補助款)</t>
  </si>
  <si>
    <t>掣據金額
(縣自籌款)</t>
  </si>
  <si>
    <t>審核意見</t>
  </si>
  <si>
    <t>化仁國中</t>
    <phoneticPr fontId="1" type="noConversion"/>
  </si>
  <si>
    <t>吉安國中</t>
    <phoneticPr fontId="1" type="noConversion"/>
  </si>
  <si>
    <t>富里國中</t>
    <phoneticPr fontId="1" type="noConversion"/>
  </si>
  <si>
    <t>萬寧國小</t>
    <phoneticPr fontId="1" type="noConversion"/>
  </si>
  <si>
    <t>豐山國小</t>
    <phoneticPr fontId="1" type="noConversion"/>
  </si>
  <si>
    <t>舞鶴國小</t>
    <phoneticPr fontId="1" type="noConversion"/>
  </si>
  <si>
    <t>東里國小</t>
    <phoneticPr fontId="1" type="noConversion"/>
  </si>
  <si>
    <t>平和國小</t>
    <phoneticPr fontId="1" type="noConversion"/>
  </si>
  <si>
    <t>佳民國小</t>
    <phoneticPr fontId="1" type="noConversion"/>
  </si>
  <si>
    <t>合計</t>
    <phoneticPr fontId="1" type="noConversion"/>
  </si>
  <si>
    <t xml:space="preserve">核實編列，依縣市政府財力等級5及計畫補助上限，計算後核定補助金額。
</t>
    <phoneticPr fontId="1" type="noConversion"/>
  </si>
  <si>
    <t xml:space="preserve">核實編列，依縣市政府財力等級5，計算後核定補助金額。
</t>
    <phoneticPr fontId="1" type="noConversion"/>
  </si>
  <si>
    <t xml:space="preserve">1.說明欄各項目均未依計畫範例敘明人次、場次、節次等計算方式，嗣後請詳列以利審查。
2.活動材料費中部分項目屬印刷費，應單獨編列印刷費。
3.依縣市政府財力等級5，計算後核定補助金額。
</t>
    <phoneticPr fontId="1" type="noConversion"/>
  </si>
  <si>
    <t xml:space="preserve">1.模範生肩彩帶應納入雜支項下計算。
2.依縣市政府財力等級5，計算後核定補助金額。
</t>
    <phoneticPr fontId="1" type="noConversion"/>
  </si>
  <si>
    <t xml:space="preserve">1.資料蒐集費應檢附書單以利審查。
2.材料費應敘明參與人數以利審查。
3.布置費應納入雜支項下計算。
4.依縣市政府財力等級5，計算後核定補助金額。
</t>
    <phoneticPr fontId="1" type="noConversion"/>
  </si>
  <si>
    <t xml:space="preserve">1.材料費應敘明參與人數以利審查。
2.依縣市政府財力等級5，計算後核定補助金額。
</t>
    <phoneticPr fontId="1" type="noConversion"/>
  </si>
  <si>
    <t xml:space="preserve">1.布置費應納入雜支項下計算。
2.依縣市政府財力等級5，計算後核定補助金額。
</t>
    <phoneticPr fontId="1" type="noConversion"/>
  </si>
  <si>
    <t xml:space="preserve">1.「單車租借費」非二級經費項目別，應修正為「設備租借費」。
2.依縣市政府財力等級5，計算後核定補助金額。
</t>
    <phoneticPr fontId="1" type="noConversion"/>
  </si>
  <si>
    <t>110學年度教育部國民及學前教育署補助辦理品德教育與深耕學校計畫核定補助經費表(單位：新台幣 元)</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</si>
</sst>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6">
    <font>
      <sz val="12"/>
      <color theme="1"/>
      <name val="新細明體"/>
      <family val="2"/>
      <charset val="136"/>
      <scheme val="minor"/>
    </font>
    <font>
      <sz val="9"/>
      <name val="新細明體"/>
      <family val="2"/>
      <charset val="136"/>
      <scheme val="minor"/>
    </font>
    <font>
      <sz val="12"/>
      <color theme="1"/>
      <name val="標楷體"/>
      <family val="4"/>
      <charset val="136"/>
    </font>
    <font>
      <sz val="12"/>
      <name val="新細明體"/>
      <family val="1"/>
      <charset val="136"/>
    </font>
    <font>
      <b/>
      <sz val="14"/>
      <color theme="1"/>
      <name val="標楷體"/>
      <family val="4"/>
      <charset val="136"/>
    </font>
    <font>
      <b/>
      <sz val="12"/>
      <color theme="1"/>
      <name val="標楷體"/>
      <family val="4"/>
      <charset val="136"/>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2">
    <xf numFmtId="0" fontId="0" fillId="0" borderId="0">
      <alignment vertical="center"/>
    </xf>
    <xf numFmtId="0" fontId="3" fillId="0" borderId="0">
      <alignment vertical="center"/>
    </xf>
  </cellStyleXfs>
  <cellXfs count="14">
    <xf numFmtId="0" fontId="0" fillId="0" borderId="0" xfId="0">
      <alignment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176" fontId="2" fillId="0" borderId="1" xfId="0" applyNumberFormat="1" applyFont="1" applyBorder="1" applyAlignment="1">
      <alignment horizontal="right" vertical="center"/>
    </xf>
    <xf numFmtId="176" fontId="2" fillId="0" borderId="1" xfId="0" applyNumberFormat="1" applyFont="1" applyBorder="1">
      <alignment vertical="center"/>
    </xf>
    <xf numFmtId="0" fontId="2" fillId="0" borderId="2" xfId="0" applyFont="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2" fillId="0" borderId="4" xfId="0" applyFont="1" applyBorder="1" applyAlignment="1">
      <alignment horizontal="left" vertical="top" wrapText="1"/>
    </xf>
    <xf numFmtId="0" fontId="2" fillId="0" borderId="1" xfId="0" applyFont="1" applyBorder="1" applyAlignment="1">
      <alignment horizontal="left" vertical="top"/>
    </xf>
    <xf numFmtId="0" fontId="2" fillId="0" borderId="3" xfId="0" applyFont="1" applyBorder="1" applyAlignment="1">
      <alignment horizontal="center" vertical="center"/>
    </xf>
    <xf numFmtId="0" fontId="5" fillId="0" borderId="8"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cellXfs>
  <cellStyles count="2">
    <cellStyle name="一般" xfId="0" builtinId="0"/>
    <cellStyle name="一般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
  <sheetViews>
    <sheetView tabSelected="1" workbookViewId="0">
      <pane ySplit="2" topLeftCell="A9" activePane="bottomLeft" state="frozen"/>
      <selection pane="bottomLeft" activeCell="D3" sqref="D3"/>
    </sheetView>
  </sheetViews>
  <sheetFormatPr defaultRowHeight="16.5"/>
  <cols>
    <col min="1" max="1" width="6.5" customWidth="1"/>
    <col min="2" max="2" width="10.25" customWidth="1"/>
    <col min="3" max="8" width="15.125" customWidth="1"/>
    <col min="9" max="9" width="33.5" customWidth="1"/>
  </cols>
  <sheetData>
    <row r="1" spans="1:9" ht="20.25" thickBot="1">
      <c r="A1" s="12" t="s">
        <v>27</v>
      </c>
      <c r="B1" s="12"/>
      <c r="C1" s="12"/>
      <c r="D1" s="12"/>
      <c r="E1" s="13"/>
      <c r="F1" s="12"/>
      <c r="G1" s="13"/>
      <c r="H1" s="13"/>
      <c r="I1" s="12"/>
    </row>
    <row r="2" spans="1:9" ht="33">
      <c r="A2" s="1" t="s">
        <v>0</v>
      </c>
      <c r="B2" s="1" t="s">
        <v>1</v>
      </c>
      <c r="C2" s="1" t="s">
        <v>2</v>
      </c>
      <c r="D2" s="5" t="s">
        <v>3</v>
      </c>
      <c r="E2" s="11" t="s">
        <v>4</v>
      </c>
      <c r="F2" s="10" t="s">
        <v>5</v>
      </c>
      <c r="G2" s="6" t="s">
        <v>6</v>
      </c>
      <c r="H2" s="7" t="s">
        <v>7</v>
      </c>
      <c r="I2" s="2" t="s">
        <v>8</v>
      </c>
    </row>
    <row r="3" spans="1:9" ht="66">
      <c r="A3" s="1">
        <v>1</v>
      </c>
      <c r="B3" s="1" t="s">
        <v>9</v>
      </c>
      <c r="C3" s="3">
        <v>39000</v>
      </c>
      <c r="D3" s="3">
        <v>30000</v>
      </c>
      <c r="E3" s="3">
        <v>39000</v>
      </c>
      <c r="F3" s="3">
        <v>30000</v>
      </c>
      <c r="G3" s="3">
        <v>30000</v>
      </c>
      <c r="H3" s="3">
        <f>E3-G3</f>
        <v>9000</v>
      </c>
      <c r="I3" s="8" t="s">
        <v>19</v>
      </c>
    </row>
    <row r="4" spans="1:9" ht="49.5">
      <c r="A4" s="1">
        <v>2</v>
      </c>
      <c r="B4" s="1" t="s">
        <v>10</v>
      </c>
      <c r="C4" s="3">
        <v>30000</v>
      </c>
      <c r="D4" s="3">
        <v>30000</v>
      </c>
      <c r="E4" s="3">
        <v>30000</v>
      </c>
      <c r="F4" s="3">
        <v>27000</v>
      </c>
      <c r="G4" s="3">
        <v>27000</v>
      </c>
      <c r="H4" s="3">
        <f t="shared" ref="H4:H11" si="0">E4-G4</f>
        <v>3000</v>
      </c>
      <c r="I4" s="8" t="s">
        <v>20</v>
      </c>
    </row>
    <row r="5" spans="1:9" ht="99">
      <c r="A5" s="1">
        <v>3</v>
      </c>
      <c r="B5" s="1" t="s">
        <v>11</v>
      </c>
      <c r="C5" s="3">
        <v>30000</v>
      </c>
      <c r="D5" s="3">
        <v>30000</v>
      </c>
      <c r="E5" s="3">
        <v>30000</v>
      </c>
      <c r="F5" s="3">
        <v>27000</v>
      </c>
      <c r="G5" s="3">
        <v>27000</v>
      </c>
      <c r="H5" s="3">
        <f t="shared" si="0"/>
        <v>3000</v>
      </c>
      <c r="I5" s="8" t="s">
        <v>23</v>
      </c>
    </row>
    <row r="6" spans="1:9" ht="132">
      <c r="A6" s="1">
        <v>4</v>
      </c>
      <c r="B6" s="1" t="s">
        <v>12</v>
      </c>
      <c r="C6" s="3">
        <v>30000</v>
      </c>
      <c r="D6" s="3">
        <v>30000</v>
      </c>
      <c r="E6" s="3">
        <v>30000</v>
      </c>
      <c r="F6" s="3">
        <v>27000</v>
      </c>
      <c r="G6" s="3">
        <v>27000</v>
      </c>
      <c r="H6" s="3">
        <f t="shared" si="0"/>
        <v>3000</v>
      </c>
      <c r="I6" s="8" t="s">
        <v>21</v>
      </c>
    </row>
    <row r="7" spans="1:9" ht="74.25" customHeight="1">
      <c r="A7" s="1">
        <v>5</v>
      </c>
      <c r="B7" s="1" t="s">
        <v>13</v>
      </c>
      <c r="C7" s="3">
        <v>30000</v>
      </c>
      <c r="D7" s="3">
        <v>30000</v>
      </c>
      <c r="E7" s="3">
        <v>30000</v>
      </c>
      <c r="F7" s="3">
        <v>27000</v>
      </c>
      <c r="G7" s="3">
        <v>27000</v>
      </c>
      <c r="H7" s="3">
        <f t="shared" si="0"/>
        <v>3000</v>
      </c>
      <c r="I7" s="8" t="s">
        <v>22</v>
      </c>
    </row>
    <row r="8" spans="1:9" ht="66">
      <c r="A8" s="1">
        <v>6</v>
      </c>
      <c r="B8" s="1" t="s">
        <v>14</v>
      </c>
      <c r="C8" s="3">
        <v>30000</v>
      </c>
      <c r="D8" s="3">
        <v>30000</v>
      </c>
      <c r="E8" s="3">
        <v>30000</v>
      </c>
      <c r="F8" s="3">
        <v>27000</v>
      </c>
      <c r="G8" s="3">
        <v>27000</v>
      </c>
      <c r="H8" s="3">
        <f t="shared" si="0"/>
        <v>3000</v>
      </c>
      <c r="I8" s="8" t="s">
        <v>24</v>
      </c>
    </row>
    <row r="9" spans="1:9" ht="49.5">
      <c r="A9" s="1">
        <v>7</v>
      </c>
      <c r="B9" s="1" t="s">
        <v>15</v>
      </c>
      <c r="C9" s="3">
        <v>30000</v>
      </c>
      <c r="D9" s="3">
        <v>30000</v>
      </c>
      <c r="E9" s="3">
        <v>30000</v>
      </c>
      <c r="F9" s="3">
        <v>27000</v>
      </c>
      <c r="G9" s="3">
        <v>27000</v>
      </c>
      <c r="H9" s="3">
        <f t="shared" si="0"/>
        <v>3000</v>
      </c>
      <c r="I9" s="8" t="s">
        <v>20</v>
      </c>
    </row>
    <row r="10" spans="1:9" ht="66">
      <c r="A10" s="1">
        <v>8</v>
      </c>
      <c r="B10" s="1" t="s">
        <v>16</v>
      </c>
      <c r="C10" s="3">
        <v>30000</v>
      </c>
      <c r="D10" s="3">
        <v>30000</v>
      </c>
      <c r="E10" s="3">
        <v>30000</v>
      </c>
      <c r="F10" s="3">
        <v>27000</v>
      </c>
      <c r="G10" s="3">
        <v>27000</v>
      </c>
      <c r="H10" s="3">
        <f t="shared" si="0"/>
        <v>3000</v>
      </c>
      <c r="I10" s="8" t="s">
        <v>25</v>
      </c>
    </row>
    <row r="11" spans="1:9" ht="99">
      <c r="A11" s="1">
        <v>9</v>
      </c>
      <c r="B11" s="1" t="s">
        <v>17</v>
      </c>
      <c r="C11" s="3">
        <v>10800</v>
      </c>
      <c r="D11" s="3">
        <v>10800</v>
      </c>
      <c r="E11" s="3">
        <v>10800</v>
      </c>
      <c r="F11" s="3">
        <v>9720</v>
      </c>
      <c r="G11" s="3">
        <v>9720</v>
      </c>
      <c r="H11" s="3">
        <f t="shared" si="0"/>
        <v>1080</v>
      </c>
      <c r="I11" s="8" t="s">
        <v>26</v>
      </c>
    </row>
    <row r="12" spans="1:9" ht="30.75" customHeight="1">
      <c r="A12" s="1"/>
      <c r="B12" s="1" t="s">
        <v>18</v>
      </c>
      <c r="C12" s="4">
        <f t="shared" ref="C12:H12" si="1">SUM(C3:C11)</f>
        <v>259800</v>
      </c>
      <c r="D12" s="4">
        <f t="shared" si="1"/>
        <v>250800</v>
      </c>
      <c r="E12" s="4">
        <f t="shared" si="1"/>
        <v>259800</v>
      </c>
      <c r="F12" s="4">
        <f t="shared" si="1"/>
        <v>228720</v>
      </c>
      <c r="G12" s="4">
        <f t="shared" si="1"/>
        <v>228720</v>
      </c>
      <c r="H12" s="4">
        <f t="shared" si="1"/>
        <v>31080</v>
      </c>
      <c r="I12" s="9"/>
    </row>
  </sheetData>
  <mergeCells count="1">
    <mergeCell ref="A1:I1"/>
  </mergeCells>
  <phoneticPr fontId="1" type="noConversion"/>
  <pageMargins left="0.7" right="0.7"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工作表1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施展</cp:lastModifiedBy>
  <cp:lastPrinted>2021-11-24T09:17:39Z</cp:lastPrinted>
  <dcterms:created xsi:type="dcterms:W3CDTF">2020-10-08T08:31:01Z</dcterms:created>
  <dcterms:modified xsi:type="dcterms:W3CDTF">2021-11-24T09:17:54Z</dcterms:modified>
</cp:coreProperties>
</file>