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640" activeTab="3"/>
  </bookViews>
  <sheets>
    <sheet name="加註自然2或4 " sheetId="4" r:id="rId1"/>
    <sheet name="加註自然22" sheetId="2" r:id="rId2"/>
    <sheet name="加註英語6" sheetId="3" r:id="rId3"/>
    <sheet name="加註英語26" sheetId="1" r:id="rId4"/>
  </sheets>
  <calcPr calcId="114210"/>
</workbook>
</file>

<file path=xl/calcChain.xml><?xml version="1.0" encoding="utf-8"?>
<calcChain xmlns="http://schemas.openxmlformats.org/spreadsheetml/2006/main">
  <c r="G24" i="1"/>
  <c r="G23"/>
  <c r="F25"/>
  <c r="F29"/>
  <c r="E29"/>
  <c r="E25"/>
  <c r="G25"/>
  <c r="K16"/>
  <c r="J16"/>
  <c r="I12"/>
  <c r="I13"/>
  <c r="I14"/>
  <c r="I15"/>
  <c r="H16"/>
  <c r="G16"/>
  <c r="F16"/>
  <c r="E16"/>
  <c r="I11"/>
  <c r="I10"/>
  <c r="I9"/>
  <c r="I8"/>
  <c r="I7"/>
  <c r="I6"/>
  <c r="I5"/>
  <c r="V14" i="2"/>
  <c r="U11"/>
  <c r="T11"/>
  <c r="K13"/>
  <c r="J13"/>
  <c r="H13"/>
  <c r="G13"/>
  <c r="F13"/>
  <c r="I12"/>
  <c r="I11"/>
  <c r="I10"/>
  <c r="E13"/>
  <c r="I16" i="1"/>
  <c r="I7" i="2"/>
  <c r="G13" i="4"/>
  <c r="F9"/>
  <c r="E9"/>
  <c r="G9"/>
  <c r="G8"/>
  <c r="G7"/>
  <c r="G5"/>
  <c r="G4"/>
  <c r="F10" i="3"/>
  <c r="E10"/>
  <c r="I9"/>
  <c r="I8"/>
  <c r="I7"/>
  <c r="F6"/>
  <c r="E6"/>
  <c r="J17"/>
  <c r="I10"/>
  <c r="U6" i="2"/>
  <c r="T6"/>
  <c r="V4"/>
  <c r="I9"/>
  <c r="I8"/>
  <c r="I6"/>
  <c r="I5"/>
  <c r="V6"/>
  <c r="I13"/>
  <c r="F22" i="1"/>
  <c r="E22"/>
  <c r="G21"/>
  <c r="G20"/>
  <c r="G19"/>
  <c r="G22"/>
</calcChain>
</file>

<file path=xl/sharedStrings.xml><?xml version="1.0" encoding="utf-8"?>
<sst xmlns="http://schemas.openxmlformats.org/spreadsheetml/2006/main" count="319" uniqueCount="189">
  <si>
    <t>附件1-1</t>
    <phoneticPr fontId="2" type="noConversion"/>
  </si>
  <si>
    <t>該區負責開班之師培大學(班數)</t>
    <phoneticPr fontId="2" type="noConversion"/>
  </si>
  <si>
    <t>開班
地點</t>
    <phoneticPr fontId="2" type="noConversion"/>
  </si>
  <si>
    <t>招生
人數</t>
    <phoneticPr fontId="2" type="noConversion"/>
  </si>
  <si>
    <t>主管機關提報需求
人數</t>
    <phoneticPr fontId="2" type="noConversion"/>
  </si>
  <si>
    <t>主管機關薦送正取名額</t>
    <phoneticPr fontId="2" type="noConversion"/>
  </si>
  <si>
    <t>主管機關薦送最低(至少)備取名額</t>
    <phoneticPr fontId="2" type="noConversion"/>
  </si>
  <si>
    <t>開班時間</t>
    <phoneticPr fontId="2" type="noConversion"/>
  </si>
  <si>
    <t>上課時段</t>
  </si>
  <si>
    <t>學校聯絡人及電話</t>
    <phoneticPr fontId="2" type="noConversion"/>
  </si>
  <si>
    <t>臺北市</t>
    <phoneticPr fontId="2" type="noConversion"/>
  </si>
  <si>
    <t>暑假</t>
    <phoneticPr fontId="2" type="noConversion"/>
  </si>
  <si>
    <t>基隆市</t>
    <phoneticPr fontId="2" type="noConversion"/>
  </si>
  <si>
    <t>宜蘭縣</t>
    <phoneticPr fontId="2" type="noConversion"/>
  </si>
  <si>
    <t>總計</t>
    <phoneticPr fontId="2" type="noConversion"/>
  </si>
  <si>
    <t>桃園市</t>
    <phoneticPr fontId="2" type="noConversion"/>
  </si>
  <si>
    <t>因招生名額未滿，請主管機關鼓勵教師參加進修，提報備取名單</t>
    <phoneticPr fontId="2" type="noConversion"/>
  </si>
  <si>
    <t>靜宜大學</t>
    <phoneticPr fontId="2" type="noConversion"/>
  </si>
  <si>
    <t>臺中市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</si>
  <si>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</si>
  <si>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</si>
  <si>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</si>
  <si>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臺南市</t>
    <phoneticPr fontId="2" type="noConversion"/>
  </si>
  <si>
    <t>嘉義縣</t>
    <phoneticPr fontId="2" type="noConversion"/>
  </si>
  <si>
    <t>高雄市</t>
    <phoneticPr fontId="2" type="noConversion"/>
  </si>
  <si>
    <t>屏東縣</t>
    <phoneticPr fontId="2" type="noConversion"/>
  </si>
  <si>
    <t>東華大學</t>
    <phoneticPr fontId="2" type="noConversion"/>
  </si>
  <si>
    <t>花蓮縣</t>
    <phoneticPr fontId="2" type="noConversion"/>
  </si>
  <si>
    <t>該區負責開班之師培大學(班數)</t>
  </si>
  <si>
    <t>主管機關提報需求人數</t>
    <phoneticPr fontId="2" type="noConversion"/>
  </si>
  <si>
    <t>主管機關薦送最低（至少）備取名額</t>
    <phoneticPr fontId="2" type="noConversion"/>
  </si>
  <si>
    <t>開班時間</t>
    <phoneticPr fontId="2" type="noConversion"/>
  </si>
  <si>
    <t>學校聯絡人及電話</t>
    <phoneticPr fontId="2" type="noConversion"/>
  </si>
  <si>
    <t>雲林縣</t>
  </si>
  <si>
    <t>嘉義縣</t>
    <phoneticPr fontId="2" type="noConversion"/>
  </si>
  <si>
    <t>嘉義市</t>
    <phoneticPr fontId="2" type="noConversion"/>
  </si>
  <si>
    <t>總計</t>
    <phoneticPr fontId="2" type="noConversion"/>
  </si>
  <si>
    <t>附件2-1</t>
    <phoneticPr fontId="2" type="noConversion"/>
  </si>
  <si>
    <t>主管機關提報需求
人數</t>
    <phoneticPr fontId="2" type="noConversion"/>
  </si>
  <si>
    <t>正取名額分配</t>
    <phoneticPr fontId="2" type="noConversion"/>
  </si>
  <si>
    <t>主管機關薦送最低
（至少）備取名額</t>
    <phoneticPr fontId="2" type="noConversion"/>
  </si>
  <si>
    <t>備取名額分配</t>
    <phoneticPr fontId="2" type="noConversion"/>
  </si>
  <si>
    <t>開班時間</t>
  </si>
  <si>
    <t>學校聯絡人及
電話</t>
    <phoneticPr fontId="2" type="noConversion"/>
  </si>
  <si>
    <t>該區負責開班之師培大學(班數)</t>
    <phoneticPr fontId="2" type="noConversion"/>
  </si>
  <si>
    <t>招生
人數</t>
    <phoneticPr fontId="2" type="noConversion"/>
  </si>
  <si>
    <t>主管機關薦送正取名額</t>
    <phoneticPr fontId="2" type="noConversion"/>
  </si>
  <si>
    <t>主管機關薦送最低（至少）備取名額</t>
    <phoneticPr fontId="2" type="noConversion"/>
  </si>
  <si>
    <t>開班地點</t>
    <phoneticPr fontId="2" type="noConversion"/>
  </si>
  <si>
    <t>主管機關提報需求人數</t>
    <phoneticPr fontId="2" type="noConversion"/>
  </si>
  <si>
    <t>國立嘉義大學（1）</t>
    <phoneticPr fontId="2" type="noConversion"/>
  </si>
  <si>
    <t>臺東縣</t>
    <phoneticPr fontId="2" type="noConversion"/>
  </si>
  <si>
    <t>107.07.23-107.07.27</t>
    <phoneticPr fontId="2" type="noConversion"/>
  </si>
  <si>
    <t>馬乃婷助教/
27321104*63703/</t>
    <phoneticPr fontId="2" type="noConversion"/>
  </si>
  <si>
    <t>國立臺中教育大學(1)</t>
    <phoneticPr fontId="2" type="noConversion"/>
  </si>
  <si>
    <t>臺中教大</t>
    <phoneticPr fontId="2" type="noConversion"/>
  </si>
  <si>
    <t>國北教大</t>
    <phoneticPr fontId="2" type="noConversion"/>
  </si>
  <si>
    <t>因招生名額未滿，請主管機關鼓勵教師參加進修，提報備取名單</t>
  </si>
  <si>
    <t>嘉義大學蘭潭校區</t>
    <phoneticPr fontId="2" type="noConversion"/>
  </si>
  <si>
    <t>暑假及假日</t>
    <phoneticPr fontId="2" type="noConversion"/>
  </si>
  <si>
    <t xml:space="preserve">莊富琪
(05)2732401
</t>
    <phoneticPr fontId="2" type="noConversion"/>
  </si>
  <si>
    <t>賴慧君(04)22183256</t>
    <phoneticPr fontId="2" type="noConversion"/>
  </si>
  <si>
    <t>國立臺南大學（1）</t>
    <phoneticPr fontId="2" type="noConversion"/>
  </si>
  <si>
    <t>臺南大學</t>
    <phoneticPr fontId="2" type="noConversion"/>
  </si>
  <si>
    <t>107年7月-107年12月</t>
    <phoneticPr fontId="2" type="noConversion"/>
  </si>
  <si>
    <t>暑假及
學期中週六</t>
    <phoneticPr fontId="2" type="noConversion"/>
  </si>
  <si>
    <t>國立屏東大學（1）</t>
    <phoneticPr fontId="2" type="noConversion"/>
  </si>
  <si>
    <t>107年7月-107年8月</t>
    <phoneticPr fontId="2" type="noConversion"/>
  </si>
  <si>
    <t>暑假</t>
    <phoneticPr fontId="2" type="noConversion"/>
  </si>
  <si>
    <t>屏東市林森校區</t>
    <phoneticPr fontId="2" type="noConversion"/>
  </si>
  <si>
    <t>107年7月-107年9月</t>
  </si>
  <si>
    <t>東華大學</t>
    <phoneticPr fontId="2" type="noConversion"/>
  </si>
  <si>
    <t>邱美雀/
(06)2133111#245</t>
    <phoneticPr fontId="2" type="noConversion"/>
  </si>
  <si>
    <t>詹宗憲/
(08)7663800轉18105/</t>
    <phoneticPr fontId="2" type="noConversion"/>
  </si>
  <si>
    <t>詹宗憲/
(08)7663800轉18106/</t>
    <phoneticPr fontId="2" type="noConversion"/>
  </si>
  <si>
    <t>蔡依珊/(03)8632648</t>
    <phoneticPr fontId="2" type="noConversion"/>
  </si>
  <si>
    <t>國小加註自然專長2或4學分班薦送名額</t>
    <phoneticPr fontId="2" type="noConversion"/>
  </si>
  <si>
    <t>國立臺北教育大學(國小自然科學實驗研究2學分班)（1）</t>
    <phoneticPr fontId="2" type="noConversion"/>
  </si>
  <si>
    <t>國小加註自然專長22學分班薦送名額</t>
    <phoneticPr fontId="2" type="noConversion"/>
  </si>
  <si>
    <t>附件1-2</t>
    <phoneticPr fontId="2" type="noConversion"/>
  </si>
  <si>
    <t>北市大</t>
    <phoneticPr fontId="2" type="noConversion"/>
  </si>
  <si>
    <t>金門縣</t>
    <phoneticPr fontId="2" type="noConversion"/>
  </si>
  <si>
    <t>連江縣</t>
    <phoneticPr fontId="2" type="noConversion"/>
  </si>
  <si>
    <t>國北教大</t>
    <phoneticPr fontId="2" type="noConversion"/>
  </si>
  <si>
    <t>1.臺北市立大學（1）
2.國立臺北教育大學(1)</t>
    <phoneticPr fontId="2" type="noConversion"/>
  </si>
  <si>
    <t>107年7月-108年9月</t>
    <phoneticPr fontId="2" type="noConversion"/>
  </si>
  <si>
    <t xml:space="preserve">學期
寒假
暑假
</t>
    <phoneticPr fontId="2" type="noConversion"/>
  </si>
  <si>
    <t>地球環境暨生物資源學系/(02)23113040轉3153</t>
    <phoneticPr fontId="2" type="noConversion"/>
  </si>
  <si>
    <t>採隨班附讀方式上課(107.08.01-108.07.31)</t>
    <phoneticPr fontId="2" type="noConversion"/>
  </si>
  <si>
    <t>週一~週五</t>
    <phoneticPr fontId="2" type="noConversion"/>
  </si>
  <si>
    <t xml:space="preserve">馬乃婷助教
/27321104*63703/
</t>
    <phoneticPr fontId="2" type="noConversion"/>
  </si>
  <si>
    <t>國小加註英語專長6學分班薦送名額</t>
    <phoneticPr fontId="2" type="noConversion"/>
  </si>
  <si>
    <t>臺北市立大學
（1）</t>
    <phoneticPr fontId="2" type="noConversion"/>
  </si>
  <si>
    <t>107年7月至107年8月</t>
    <phoneticPr fontId="2" type="noConversion"/>
  </si>
  <si>
    <t>新竹市</t>
    <phoneticPr fontId="2" type="noConversion"/>
  </si>
  <si>
    <t>新竹縣</t>
    <phoneticPr fontId="2" type="noConversion"/>
  </si>
  <si>
    <t>苗栗縣</t>
    <phoneticPr fontId="2" type="noConversion"/>
  </si>
  <si>
    <t>國立臺中教育大學（1）</t>
    <phoneticPr fontId="2" type="noConversion"/>
  </si>
  <si>
    <t>107.7.1~108.12.31</t>
    <phoneticPr fontId="2" type="noConversion"/>
  </si>
  <si>
    <t>彰化縣</t>
    <phoneticPr fontId="2" type="noConversion"/>
  </si>
  <si>
    <t>彰化縣</t>
    <phoneticPr fontId="2" type="noConversion"/>
  </si>
  <si>
    <t>學期
寒假
暑假</t>
    <phoneticPr fontId="2" type="noConversion"/>
  </si>
  <si>
    <t>國立嘉義大學(1)</t>
    <phoneticPr fontId="2" type="noConversion"/>
  </si>
  <si>
    <t>嘉義大學</t>
    <phoneticPr fontId="2" type="noConversion"/>
  </si>
  <si>
    <t>暑假及假日</t>
    <phoneticPr fontId="2" type="noConversion"/>
  </si>
  <si>
    <t>莊富琪
(05)2732401</t>
    <phoneticPr fontId="2" type="noConversion"/>
  </si>
  <si>
    <t>107年6月-108年8月</t>
    <phoneticPr fontId="2" type="noConversion"/>
  </si>
  <si>
    <t>107年8月-108年12月</t>
    <phoneticPr fontId="2" type="noConversion"/>
  </si>
  <si>
    <t>邱美雀/
(06)2133111#245</t>
    <phoneticPr fontId="2" type="noConversion"/>
  </si>
  <si>
    <t>國立屏東大學(1)</t>
    <phoneticPr fontId="2" type="noConversion"/>
  </si>
  <si>
    <t>國立臺南大學(1)</t>
    <phoneticPr fontId="2" type="noConversion"/>
  </si>
  <si>
    <t>高雄市</t>
    <phoneticPr fontId="2" type="noConversion"/>
  </si>
  <si>
    <t>高雄市</t>
    <phoneticPr fontId="2" type="noConversion"/>
  </si>
  <si>
    <t>107年9月-108年12月</t>
    <phoneticPr fontId="2" type="noConversion"/>
  </si>
  <si>
    <t>暑假及假日</t>
    <phoneticPr fontId="2" type="noConversion"/>
  </si>
  <si>
    <t>詹宗憲/(08)7663800轉18105</t>
    <phoneticPr fontId="2" type="noConversion"/>
  </si>
  <si>
    <t>屏東大學</t>
    <phoneticPr fontId="2" type="noConversion"/>
  </si>
  <si>
    <t>屏東縣</t>
    <phoneticPr fontId="2" type="noConversion"/>
  </si>
  <si>
    <t>國立東華大學(1)</t>
    <phoneticPr fontId="2" type="noConversion"/>
  </si>
  <si>
    <t>東華大學</t>
    <phoneticPr fontId="2" type="noConversion"/>
  </si>
  <si>
    <t>花蓮縣</t>
    <phoneticPr fontId="2" type="noConversion"/>
  </si>
  <si>
    <t>107年7月-108年7月</t>
    <phoneticPr fontId="2" type="noConversion"/>
  </si>
  <si>
    <t>暑假、學期中週末</t>
    <phoneticPr fontId="2" type="noConversion"/>
  </si>
  <si>
    <t>蔡依珊/(03)8632648</t>
    <phoneticPr fontId="2" type="noConversion"/>
  </si>
  <si>
    <t>英語教學系陳助教(02)23113040分機4612</t>
    <phoneticPr fontId="2" type="noConversion"/>
  </si>
  <si>
    <t>臺中市</t>
    <phoneticPr fontId="2" type="noConversion"/>
  </si>
  <si>
    <t>南投縣</t>
    <phoneticPr fontId="2" type="noConversion"/>
  </si>
  <si>
    <t>107年7月至107年12月</t>
    <phoneticPr fontId="2" type="noConversion"/>
  </si>
  <si>
    <t>寒假、暑假、學期中</t>
    <phoneticPr fontId="2" type="noConversion"/>
  </si>
  <si>
    <t>王奕筑/
(04)26328001#19103</t>
    <phoneticPr fontId="2" type="noConversion"/>
  </si>
  <si>
    <t>臺南大學</t>
    <phoneticPr fontId="2" type="noConversion"/>
  </si>
  <si>
    <t>臺南市</t>
    <phoneticPr fontId="2" type="noConversion"/>
  </si>
  <si>
    <t>1.高雄市
2.高雄市
3.文藻大學</t>
    <phoneticPr fontId="2" type="noConversion"/>
  </si>
  <si>
    <t>1.40
2.50
3.30</t>
    <phoneticPr fontId="2" type="noConversion"/>
  </si>
  <si>
    <t>1. 國立臺南大學(1)
2. 國立屏東大學(1)
3. 文藻外語大學(1)</t>
    <phoneticPr fontId="2" type="noConversion"/>
  </si>
  <si>
    <t>屏東大學</t>
    <phoneticPr fontId="2" type="noConversion"/>
  </si>
  <si>
    <t>文藻大學</t>
    <phoneticPr fontId="2" type="noConversion"/>
  </si>
  <si>
    <t>107年7月至107年8月</t>
    <phoneticPr fontId="2" type="noConversion"/>
  </si>
  <si>
    <t>1.107年7月至107年8月
2.107年7月至107年8月
3.107年7月11日至107年8月17日</t>
    <phoneticPr fontId="2" type="noConversion"/>
  </si>
  <si>
    <t>1.邱美雀/
(06)2133111分機245
2.詹宗憲/
(08)7663800分機18105
3.胡詩萍/
(07)3426031分機3522</t>
    <phoneticPr fontId="2" type="noConversion"/>
  </si>
  <si>
    <t>靜宜大學(1)
（1）</t>
    <phoneticPr fontId="2" type="noConversion"/>
  </si>
  <si>
    <t>國立臺南大學(1)</t>
    <phoneticPr fontId="2" type="noConversion"/>
  </si>
  <si>
    <t>國立屏東大學(1)</t>
    <phoneticPr fontId="2" type="noConversion"/>
  </si>
  <si>
    <t>屏東大學</t>
    <phoneticPr fontId="2" type="noConversion"/>
  </si>
  <si>
    <t>詹宗憲/(08)7663800轉18105</t>
    <phoneticPr fontId="2" type="noConversion"/>
  </si>
  <si>
    <t>國立東華大學(1)</t>
    <phoneticPr fontId="2" type="noConversion"/>
  </si>
  <si>
    <t>附件2-2</t>
    <phoneticPr fontId="2" type="noConversion"/>
  </si>
  <si>
    <t>苗栗縣</t>
    <phoneticPr fontId="2" type="noConversion"/>
  </si>
  <si>
    <t>南投縣</t>
    <phoneticPr fontId="2" type="noConversion"/>
  </si>
  <si>
    <t>桃園市</t>
    <phoneticPr fontId="2" type="noConversion"/>
  </si>
  <si>
    <t>新北市</t>
    <phoneticPr fontId="2" type="noConversion"/>
  </si>
  <si>
    <t>宜蘭縣</t>
    <phoneticPr fontId="2" type="noConversion"/>
  </si>
  <si>
    <t>新竹縣</t>
    <phoneticPr fontId="2" type="noConversion"/>
  </si>
  <si>
    <t>金門縣</t>
    <phoneticPr fontId="2" type="noConversion"/>
  </si>
  <si>
    <t>連江縣</t>
    <phoneticPr fontId="2" type="noConversion"/>
  </si>
  <si>
    <t>臺中教大</t>
    <phoneticPr fontId="2" type="noConversion"/>
  </si>
  <si>
    <t>靜宜大學</t>
    <phoneticPr fontId="2" type="noConversion"/>
  </si>
  <si>
    <t>1.國立臺中教育大學（1）
2.靜宜大學(1)</t>
    <phoneticPr fontId="2" type="noConversion"/>
  </si>
  <si>
    <t>107.08.01-108.07.31</t>
    <phoneticPr fontId="2" type="noConversion"/>
  </si>
  <si>
    <t>107年7月至
108年7月</t>
    <phoneticPr fontId="2" type="noConversion"/>
  </si>
  <si>
    <t xml:space="preserve">王奕筑/
(04)26328001#19103
</t>
    <phoneticPr fontId="2" type="noConversion"/>
  </si>
  <si>
    <t>嘉義大學</t>
    <phoneticPr fontId="2" type="noConversion"/>
  </si>
  <si>
    <t>嘉義縣</t>
    <phoneticPr fontId="2" type="noConversion"/>
  </si>
  <si>
    <t>嘉義市</t>
    <phoneticPr fontId="2" type="noConversion"/>
  </si>
  <si>
    <t>107年6月至
108年8月31日</t>
    <phoneticPr fontId="2" type="noConversion"/>
  </si>
  <si>
    <t>暑期及假日</t>
    <phoneticPr fontId="2" type="noConversion"/>
  </si>
  <si>
    <t>莊富琪
(05)2732401</t>
    <phoneticPr fontId="2" type="noConversion"/>
  </si>
  <si>
    <t>高雄市</t>
    <phoneticPr fontId="2" type="noConversion"/>
  </si>
  <si>
    <t>臺南市</t>
    <phoneticPr fontId="2" type="noConversion"/>
  </si>
  <si>
    <t>暑假及假日</t>
    <phoneticPr fontId="2" type="noConversion"/>
  </si>
  <si>
    <t>國立屏東大學
（1）</t>
    <phoneticPr fontId="2" type="noConversion"/>
  </si>
  <si>
    <t>107年9月至
107年12月</t>
    <phoneticPr fontId="2" type="noConversion"/>
  </si>
  <si>
    <t>國立臺東大學(1)</t>
    <phoneticPr fontId="2" type="noConversion"/>
  </si>
  <si>
    <t>臺東大學</t>
    <phoneticPr fontId="2" type="noConversion"/>
  </si>
  <si>
    <t>臺東縣</t>
    <phoneticPr fontId="2" type="noConversion"/>
  </si>
  <si>
    <t>107年7月至
109年7月</t>
    <phoneticPr fontId="2" type="noConversion"/>
  </si>
  <si>
    <t>國小加註英語專長26學分班薦送名額</t>
    <phoneticPr fontId="2" type="noConversion"/>
  </si>
  <si>
    <t>邱美雀/
(06)2133111#246</t>
    <phoneticPr fontId="2" type="noConversion"/>
  </si>
  <si>
    <t>國立嘉義大學(1)</t>
    <phoneticPr fontId="2" type="noConversion"/>
  </si>
  <si>
    <t>國立東華大學（1）</t>
    <phoneticPr fontId="2" type="noConversion"/>
  </si>
  <si>
    <t>107年6月-107年12月</t>
    <phoneticPr fontId="2" type="noConversion"/>
  </si>
  <si>
    <t>107年7月</t>
    <phoneticPr fontId="2" type="noConversion"/>
  </si>
  <si>
    <t>國立屏東大學（1）</t>
    <phoneticPr fontId="2" type="noConversion"/>
  </si>
  <si>
    <t>高雄市</t>
    <phoneticPr fontId="2" type="noConversion"/>
  </si>
  <si>
    <t>107年9月至
108年12月</t>
    <phoneticPr fontId="2" type="noConversion"/>
  </si>
  <si>
    <t>暑假及假日</t>
  </si>
  <si>
    <t>詹宗憲/(08)7663800轉18105/</t>
  </si>
  <si>
    <t>吳佳芸
(089)517439</t>
    <phoneticPr fontId="2" type="noConversion"/>
  </si>
  <si>
    <t xml:space="preserve">
暑假
 (可申請住宿，要付費)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</si>
</sst>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zoomScale="70" zoomScaleNormal="70" workbookViewId="0">
      <selection activeCell="H6" sqref="H6"/>
    </sheetView>
  </sheetViews>
  <sheetFormatPr defaultRowHeight="16.5"/>
  <cols>
    <col min="1" max="1" width="18.375" style="14" customWidth="1"/>
    <col min="2" max="2" width="10.375" customWidth="1"/>
    <col min="3" max="3" width="8.75" customWidth="1"/>
    <col min="4" max="4" width="18" customWidth="1"/>
    <col min="5" max="5" width="12.5" customWidth="1"/>
    <col min="6" max="6" width="22.625" customWidth="1"/>
    <col min="7" max="7" width="25.375" customWidth="1"/>
    <col min="8" max="8" width="29.25" style="15" customWidth="1"/>
    <col min="9" max="9" width="12.5" style="16" customWidth="1"/>
    <col min="10" max="10" width="19.25" style="17" customWidth="1"/>
    <col min="11" max="11" width="28.375" style="43" customWidth="1"/>
  </cols>
  <sheetData>
    <row r="1" spans="1:11" ht="19.5">
      <c r="J1" s="5" t="s">
        <v>0</v>
      </c>
      <c r="K1" s="141"/>
    </row>
    <row r="2" spans="1:11" ht="30" customHeight="1">
      <c r="A2" s="154" t="s">
        <v>76</v>
      </c>
      <c r="B2" s="154"/>
      <c r="C2" s="154"/>
      <c r="D2" s="154"/>
      <c r="E2" s="154"/>
      <c r="F2" s="154"/>
      <c r="G2" s="154"/>
      <c r="H2" s="154"/>
      <c r="I2" s="154"/>
      <c r="J2" s="154"/>
      <c r="K2" s="130"/>
    </row>
    <row r="3" spans="1:11" s="2" customFormat="1" ht="51" customHeight="1">
      <c r="A3" s="115" t="s">
        <v>28</v>
      </c>
      <c r="B3" s="115" t="s">
        <v>2</v>
      </c>
      <c r="C3" s="115" t="s">
        <v>3</v>
      </c>
      <c r="D3" s="155" t="s">
        <v>29</v>
      </c>
      <c r="E3" s="156"/>
      <c r="F3" s="116" t="s">
        <v>5</v>
      </c>
      <c r="G3" s="117" t="s">
        <v>30</v>
      </c>
      <c r="H3" s="118" t="s">
        <v>31</v>
      </c>
      <c r="I3" s="119" t="s">
        <v>8</v>
      </c>
      <c r="J3" s="119" t="s">
        <v>32</v>
      </c>
      <c r="K3" s="142"/>
    </row>
    <row r="4" spans="1:11" s="2" customFormat="1" ht="50.25" customHeight="1">
      <c r="A4" s="19" t="s">
        <v>77</v>
      </c>
      <c r="B4" s="19" t="s">
        <v>56</v>
      </c>
      <c r="C4" s="23">
        <v>50</v>
      </c>
      <c r="D4" s="19" t="s">
        <v>10</v>
      </c>
      <c r="E4" s="19">
        <v>50</v>
      </c>
      <c r="F4" s="20">
        <v>50</v>
      </c>
      <c r="G4" s="21">
        <f>E4-F4</f>
        <v>0</v>
      </c>
      <c r="H4" s="22" t="s">
        <v>52</v>
      </c>
      <c r="I4" s="39" t="s">
        <v>11</v>
      </c>
      <c r="J4" s="22" t="s">
        <v>53</v>
      </c>
    </row>
    <row r="5" spans="1:11" s="2" customFormat="1" ht="33">
      <c r="A5" s="22" t="s">
        <v>54</v>
      </c>
      <c r="B5" s="19" t="s">
        <v>55</v>
      </c>
      <c r="C5" s="23">
        <v>50</v>
      </c>
      <c r="D5" s="19" t="s">
        <v>18</v>
      </c>
      <c r="E5" s="19">
        <v>110</v>
      </c>
      <c r="F5" s="20">
        <v>50</v>
      </c>
      <c r="G5" s="21">
        <f t="shared" ref="G5:G13" si="0">E5-F5</f>
        <v>60</v>
      </c>
      <c r="H5" s="147" t="s">
        <v>181</v>
      </c>
      <c r="I5" s="39" t="s">
        <v>11</v>
      </c>
      <c r="J5" s="22" t="s">
        <v>61</v>
      </c>
    </row>
    <row r="6" spans="1:11" ht="53.25" customHeight="1">
      <c r="A6" s="22" t="s">
        <v>54</v>
      </c>
      <c r="B6" s="84" t="s">
        <v>20</v>
      </c>
      <c r="C6" s="39">
        <v>50</v>
      </c>
      <c r="D6" s="23" t="s">
        <v>20</v>
      </c>
      <c r="E6" s="23">
        <v>25</v>
      </c>
      <c r="F6" s="20">
        <v>25</v>
      </c>
      <c r="G6" s="81" t="s">
        <v>57</v>
      </c>
      <c r="H6" s="147" t="s">
        <v>181</v>
      </c>
      <c r="I6" s="39" t="s">
        <v>11</v>
      </c>
      <c r="J6" s="22" t="s">
        <v>61</v>
      </c>
      <c r="K6"/>
    </row>
    <row r="7" spans="1:11" ht="33" customHeight="1">
      <c r="A7" s="40" t="s">
        <v>178</v>
      </c>
      <c r="B7" s="157" t="s">
        <v>58</v>
      </c>
      <c r="C7" s="160">
        <v>40</v>
      </c>
      <c r="D7" s="23" t="s">
        <v>21</v>
      </c>
      <c r="E7" s="23">
        <v>43</v>
      </c>
      <c r="F7" s="20">
        <v>30</v>
      </c>
      <c r="G7" s="21">
        <f t="shared" si="0"/>
        <v>13</v>
      </c>
      <c r="H7" s="151" t="s">
        <v>180</v>
      </c>
      <c r="I7" s="160" t="s">
        <v>59</v>
      </c>
      <c r="J7" s="151" t="s">
        <v>60</v>
      </c>
      <c r="K7"/>
    </row>
    <row r="8" spans="1:11">
      <c r="A8" s="18"/>
      <c r="B8" s="158"/>
      <c r="C8" s="161"/>
      <c r="D8" s="23" t="s">
        <v>23</v>
      </c>
      <c r="E8" s="23">
        <v>14</v>
      </c>
      <c r="F8" s="20">
        <v>10</v>
      </c>
      <c r="G8" s="21">
        <f t="shared" si="0"/>
        <v>4</v>
      </c>
      <c r="H8" s="152"/>
      <c r="I8" s="161"/>
      <c r="J8" s="152"/>
      <c r="K8"/>
    </row>
    <row r="9" spans="1:11" s="27" customFormat="1">
      <c r="A9" s="24"/>
      <c r="B9" s="159"/>
      <c r="C9" s="162"/>
      <c r="D9" s="25" t="s">
        <v>14</v>
      </c>
      <c r="E9" s="25">
        <f>SUM(E7:E8)</f>
        <v>57</v>
      </c>
      <c r="F9" s="26">
        <f>SUM(F7:F8)</f>
        <v>40</v>
      </c>
      <c r="G9" s="26">
        <f t="shared" si="0"/>
        <v>17</v>
      </c>
      <c r="H9" s="153"/>
      <c r="I9" s="162"/>
      <c r="J9" s="153"/>
    </row>
    <row r="10" spans="1:11" s="2" customFormat="1" ht="52.5" customHeight="1">
      <c r="A10" s="19" t="s">
        <v>62</v>
      </c>
      <c r="B10" s="19" t="s">
        <v>63</v>
      </c>
      <c r="C10" s="23">
        <v>40</v>
      </c>
      <c r="D10" s="19" t="s">
        <v>22</v>
      </c>
      <c r="E10" s="19">
        <v>29</v>
      </c>
      <c r="F10" s="20">
        <v>29</v>
      </c>
      <c r="G10" s="81" t="s">
        <v>16</v>
      </c>
      <c r="H10" s="22" t="s">
        <v>64</v>
      </c>
      <c r="I10" s="22" t="s">
        <v>65</v>
      </c>
      <c r="J10" s="22" t="s">
        <v>72</v>
      </c>
    </row>
    <row r="11" spans="1:11" s="2" customFormat="1" ht="33">
      <c r="A11" s="19" t="s">
        <v>62</v>
      </c>
      <c r="B11" s="173" t="s">
        <v>24</v>
      </c>
      <c r="C11" s="23">
        <v>40</v>
      </c>
      <c r="D11" s="175" t="s">
        <v>24</v>
      </c>
      <c r="E11" s="177">
        <v>200</v>
      </c>
      <c r="F11" s="80">
        <v>40</v>
      </c>
      <c r="G11" s="81">
        <v>48</v>
      </c>
      <c r="H11" s="22" t="s">
        <v>64</v>
      </c>
      <c r="I11" s="22" t="s">
        <v>65</v>
      </c>
      <c r="J11" s="22" t="s">
        <v>177</v>
      </c>
    </row>
    <row r="12" spans="1:11" s="27" customFormat="1" ht="32.450000000000003" customHeight="1">
      <c r="A12" s="85" t="s">
        <v>66</v>
      </c>
      <c r="B12" s="174"/>
      <c r="C12" s="86">
        <v>50</v>
      </c>
      <c r="D12" s="176"/>
      <c r="E12" s="178"/>
      <c r="F12" s="25">
        <v>50</v>
      </c>
      <c r="G12" s="81">
        <v>61</v>
      </c>
      <c r="H12" s="22" t="s">
        <v>67</v>
      </c>
      <c r="I12" s="39" t="s">
        <v>68</v>
      </c>
      <c r="J12" s="28" t="s">
        <v>73</v>
      </c>
    </row>
    <row r="13" spans="1:11" ht="33">
      <c r="A13" s="85" t="s">
        <v>66</v>
      </c>
      <c r="B13" s="22" t="s">
        <v>69</v>
      </c>
      <c r="C13" s="39">
        <v>50</v>
      </c>
      <c r="D13" s="19" t="s">
        <v>25</v>
      </c>
      <c r="E13" s="19">
        <v>72</v>
      </c>
      <c r="F13" s="88">
        <v>50</v>
      </c>
      <c r="G13" s="21">
        <f t="shared" si="0"/>
        <v>22</v>
      </c>
      <c r="H13" s="22" t="s">
        <v>70</v>
      </c>
      <c r="I13" s="39" t="s">
        <v>68</v>
      </c>
      <c r="J13" s="28" t="s">
        <v>74</v>
      </c>
      <c r="K13"/>
    </row>
    <row r="14" spans="1:11" ht="47.25">
      <c r="A14" s="22" t="s">
        <v>179</v>
      </c>
      <c r="B14" s="22" t="s">
        <v>71</v>
      </c>
      <c r="C14" s="39">
        <v>50</v>
      </c>
      <c r="D14" s="23" t="s">
        <v>27</v>
      </c>
      <c r="E14" s="23">
        <v>23</v>
      </c>
      <c r="F14" s="29">
        <v>23</v>
      </c>
      <c r="G14" s="81" t="s">
        <v>16</v>
      </c>
      <c r="H14" s="22" t="s">
        <v>67</v>
      </c>
      <c r="I14" s="39" t="s">
        <v>68</v>
      </c>
      <c r="J14" s="22" t="s">
        <v>75</v>
      </c>
      <c r="K14"/>
    </row>
    <row r="15" spans="1:11">
      <c r="A15" s="89"/>
      <c r="B15" s="89"/>
      <c r="C15" s="82"/>
      <c r="D15" s="90"/>
      <c r="E15" s="90"/>
      <c r="F15" s="91"/>
      <c r="G15" s="92"/>
      <c r="H15" s="93"/>
      <c r="I15" s="94"/>
      <c r="J15" s="93"/>
      <c r="K15"/>
    </row>
    <row r="16" spans="1:11" s="30" customFormat="1">
      <c r="A16" s="95"/>
      <c r="B16" s="95"/>
      <c r="C16" s="96"/>
      <c r="D16" s="97"/>
      <c r="E16" s="97"/>
      <c r="F16" s="97"/>
      <c r="G16" s="97"/>
      <c r="H16" s="93"/>
      <c r="I16" s="94"/>
      <c r="J16" s="93"/>
    </row>
    <row r="17" spans="1:11" ht="30" customHeight="1">
      <c r="A17" s="83"/>
      <c r="B17" s="98"/>
      <c r="C17" s="99"/>
      <c r="D17" s="82"/>
      <c r="E17" s="82"/>
      <c r="F17" s="179"/>
      <c r="G17" s="168"/>
      <c r="H17" s="168"/>
      <c r="I17" s="172"/>
      <c r="J17" s="163"/>
      <c r="K17"/>
    </row>
    <row r="18" spans="1:11">
      <c r="A18" s="83"/>
      <c r="B18" s="98"/>
      <c r="C18" s="99"/>
      <c r="D18" s="82"/>
      <c r="E18" s="82"/>
      <c r="F18" s="168"/>
      <c r="G18" s="168"/>
      <c r="H18" s="168"/>
      <c r="I18" s="172"/>
      <c r="J18" s="163"/>
      <c r="K18"/>
    </row>
    <row r="19" spans="1:11">
      <c r="A19" s="83"/>
      <c r="B19" s="98"/>
      <c r="C19" s="99"/>
      <c r="D19" s="82"/>
      <c r="E19" s="82"/>
      <c r="F19" s="168"/>
      <c r="G19" s="168"/>
      <c r="H19" s="168"/>
      <c r="I19" s="172"/>
      <c r="J19" s="163"/>
      <c r="K19"/>
    </row>
    <row r="20" spans="1:11">
      <c r="A20" s="83"/>
      <c r="B20" s="98"/>
      <c r="C20" s="99"/>
      <c r="D20" s="82"/>
      <c r="E20" s="82"/>
      <c r="F20" s="168"/>
      <c r="G20" s="168"/>
      <c r="H20" s="168"/>
      <c r="I20" s="172"/>
      <c r="J20" s="163"/>
      <c r="K20"/>
    </row>
    <row r="21" spans="1:11">
      <c r="A21" s="83"/>
      <c r="B21" s="98"/>
      <c r="C21" s="99"/>
      <c r="D21" s="100"/>
      <c r="E21" s="82"/>
      <c r="F21" s="168"/>
      <c r="G21" s="168"/>
      <c r="H21" s="168"/>
      <c r="I21" s="172"/>
      <c r="J21" s="163"/>
      <c r="K21"/>
    </row>
    <row r="22" spans="1:11" s="30" customFormat="1">
      <c r="A22" s="101"/>
      <c r="B22" s="102"/>
      <c r="C22" s="103"/>
      <c r="D22" s="97"/>
      <c r="E22" s="97"/>
      <c r="F22" s="168"/>
      <c r="G22" s="168"/>
      <c r="H22" s="168"/>
      <c r="I22" s="172"/>
      <c r="J22" s="163"/>
    </row>
    <row r="23" spans="1:11" ht="57" customHeight="1">
      <c r="A23" s="83"/>
      <c r="B23" s="164"/>
      <c r="C23" s="99"/>
      <c r="D23" s="83"/>
      <c r="E23" s="83"/>
      <c r="F23" s="104"/>
      <c r="G23" s="105"/>
      <c r="H23" s="166"/>
      <c r="I23" s="163"/>
      <c r="J23" s="163"/>
      <c r="K23"/>
    </row>
    <row r="24" spans="1:11">
      <c r="A24" s="83"/>
      <c r="B24" s="165"/>
      <c r="C24" s="99"/>
      <c r="D24" s="83"/>
      <c r="E24" s="83"/>
      <c r="F24" s="104"/>
      <c r="G24" s="105"/>
      <c r="H24" s="166"/>
      <c r="I24" s="163"/>
      <c r="J24" s="163"/>
      <c r="K24"/>
    </row>
    <row r="25" spans="1:11">
      <c r="A25" s="83"/>
      <c r="B25" s="165"/>
      <c r="C25" s="99"/>
      <c r="D25" s="90"/>
      <c r="E25" s="83"/>
      <c r="F25" s="104"/>
      <c r="G25" s="105"/>
      <c r="H25" s="166"/>
      <c r="I25" s="163"/>
      <c r="J25" s="163"/>
      <c r="K25"/>
    </row>
    <row r="26" spans="1:11" s="30" customFormat="1">
      <c r="A26" s="106"/>
      <c r="B26" s="107"/>
      <c r="C26" s="107"/>
      <c r="D26" s="97"/>
      <c r="E26" s="97"/>
      <c r="F26" s="103"/>
      <c r="G26" s="103"/>
      <c r="H26" s="167"/>
      <c r="I26" s="163"/>
      <c r="J26" s="163"/>
    </row>
    <row r="27" spans="1:11" ht="52.9" customHeight="1">
      <c r="A27" s="83"/>
      <c r="B27" s="98"/>
      <c r="C27" s="99"/>
      <c r="D27" s="83"/>
      <c r="E27" s="83"/>
      <c r="F27" s="166"/>
      <c r="G27" s="168"/>
      <c r="H27" s="168"/>
      <c r="I27" s="163"/>
      <c r="J27" s="163"/>
      <c r="K27"/>
    </row>
    <row r="28" spans="1:11" ht="21" customHeight="1">
      <c r="A28" s="83"/>
      <c r="B28" s="98"/>
      <c r="C28" s="99"/>
      <c r="D28" s="83"/>
      <c r="E28" s="83"/>
      <c r="F28" s="168"/>
      <c r="G28" s="168"/>
      <c r="H28" s="168"/>
      <c r="I28" s="163"/>
      <c r="J28" s="163"/>
      <c r="K28"/>
    </row>
    <row r="29" spans="1:11">
      <c r="A29" s="83"/>
      <c r="B29" s="98"/>
      <c r="C29" s="99"/>
      <c r="D29" s="90"/>
      <c r="E29" s="83"/>
      <c r="F29" s="168"/>
      <c r="G29" s="168"/>
      <c r="H29" s="168"/>
      <c r="I29" s="163"/>
      <c r="J29" s="163"/>
      <c r="K29"/>
    </row>
    <row r="30" spans="1:11" s="30" customFormat="1">
      <c r="A30" s="106"/>
      <c r="B30" s="107"/>
      <c r="C30" s="107"/>
      <c r="D30" s="97"/>
      <c r="E30" s="97"/>
      <c r="F30" s="168"/>
      <c r="G30" s="168"/>
      <c r="H30" s="168"/>
      <c r="I30" s="163"/>
      <c r="J30" s="163"/>
    </row>
    <row r="31" spans="1:11">
      <c r="A31" s="83"/>
      <c r="B31" s="98"/>
      <c r="C31" s="99"/>
      <c r="D31" s="82"/>
      <c r="E31" s="82"/>
      <c r="F31" s="91"/>
      <c r="G31" s="169"/>
      <c r="H31" s="170"/>
      <c r="I31" s="171"/>
      <c r="J31" s="163"/>
      <c r="K31"/>
    </row>
    <row r="32" spans="1:11">
      <c r="A32" s="83"/>
      <c r="B32" s="98"/>
      <c r="C32" s="99"/>
      <c r="D32" s="82"/>
      <c r="E32" s="82"/>
      <c r="F32" s="100"/>
      <c r="G32" s="169"/>
      <c r="H32" s="170"/>
      <c r="I32" s="171"/>
      <c r="J32" s="163"/>
      <c r="K32"/>
    </row>
    <row r="33" spans="1:11" s="30" customFormat="1">
      <c r="A33" s="101"/>
      <c r="B33" s="101"/>
      <c r="C33" s="97"/>
      <c r="D33" s="97"/>
      <c r="E33" s="97"/>
      <c r="F33" s="97"/>
      <c r="G33" s="169"/>
      <c r="H33" s="170"/>
      <c r="I33" s="171"/>
      <c r="J33" s="163"/>
    </row>
    <row r="34" spans="1:11">
      <c r="A34" s="110"/>
      <c r="B34" s="111"/>
      <c r="C34" s="111"/>
      <c r="D34" s="111"/>
      <c r="E34" s="111"/>
      <c r="F34" s="111"/>
      <c r="G34" s="111"/>
      <c r="H34" s="112"/>
      <c r="I34" s="113"/>
      <c r="J34" s="114"/>
      <c r="K34"/>
    </row>
    <row r="35" spans="1:11">
      <c r="A35" s="110"/>
      <c r="B35" s="111"/>
      <c r="C35" s="111"/>
      <c r="D35" s="111"/>
      <c r="E35" s="111"/>
      <c r="F35" s="111"/>
      <c r="G35" s="111"/>
      <c r="H35" s="112"/>
      <c r="I35" s="113"/>
      <c r="J35" s="114"/>
    </row>
  </sheetData>
  <mergeCells count="21">
    <mergeCell ref="B11:B12"/>
    <mergeCell ref="D11:D12"/>
    <mergeCell ref="E11:E12"/>
    <mergeCell ref="F17:H22"/>
    <mergeCell ref="J17:J33"/>
    <mergeCell ref="B23:B25"/>
    <mergeCell ref="H23:H26"/>
    <mergeCell ref="I23:I26"/>
    <mergeCell ref="F27:H30"/>
    <mergeCell ref="I27:I30"/>
    <mergeCell ref="G31:G33"/>
    <mergeCell ref="H31:H33"/>
    <mergeCell ref="I31:I33"/>
    <mergeCell ref="I17:I22"/>
    <mergeCell ref="J7:J9"/>
    <mergeCell ref="A2:J2"/>
    <mergeCell ref="D3:E3"/>
    <mergeCell ref="B7:B9"/>
    <mergeCell ref="C7:C9"/>
    <mergeCell ref="H7:H9"/>
    <mergeCell ref="I7:I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2"/>
  <sheetViews>
    <sheetView topLeftCell="C1" zoomScale="70" zoomScaleNormal="70" workbookViewId="0">
      <selection activeCell="P15" sqref="P15:P16"/>
    </sheetView>
  </sheetViews>
  <sheetFormatPr defaultRowHeight="16.5"/>
  <cols>
    <col min="1" max="1" width="18.375" style="14" customWidth="1"/>
    <col min="2" max="2" width="10.375" customWidth="1"/>
    <col min="3" max="3" width="8.75" customWidth="1"/>
    <col min="4" max="4" width="18" customWidth="1"/>
    <col min="5" max="5" width="12.5" customWidth="1"/>
    <col min="6" max="6" width="22.625" customWidth="1"/>
    <col min="7" max="7" width="25.375" customWidth="1"/>
    <col min="8" max="8" width="29.25" style="15" customWidth="1"/>
    <col min="9" max="9" width="12.5" style="16" customWidth="1"/>
    <col min="10" max="10" width="19.25" style="17" customWidth="1"/>
    <col min="11" max="11" width="28.375" style="43" customWidth="1"/>
    <col min="16" max="16" width="15.25" customWidth="1"/>
    <col min="21" max="21" width="14.875" customWidth="1"/>
    <col min="22" max="22" width="16.875" customWidth="1"/>
    <col min="23" max="23" width="12.875" customWidth="1"/>
    <col min="25" max="25" width="13.625" customWidth="1"/>
  </cols>
  <sheetData>
    <row r="1" spans="1:25" ht="19.5">
      <c r="Y1" s="5" t="s">
        <v>79</v>
      </c>
    </row>
    <row r="2" spans="1:25" ht="30" customHeight="1">
      <c r="A2" s="154" t="s">
        <v>78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25" s="2" customFormat="1" ht="51" customHeight="1">
      <c r="A3" s="196" t="s">
        <v>28</v>
      </c>
      <c r="B3" s="196" t="s">
        <v>2</v>
      </c>
      <c r="C3" s="196" t="s">
        <v>3</v>
      </c>
      <c r="D3" s="196" t="s">
        <v>29</v>
      </c>
      <c r="E3" s="196"/>
      <c r="F3" s="197" t="s">
        <v>5</v>
      </c>
      <c r="G3" s="200" t="s">
        <v>39</v>
      </c>
      <c r="H3" s="200"/>
      <c r="I3" s="198" t="s">
        <v>30</v>
      </c>
      <c r="J3" s="199" t="s">
        <v>41</v>
      </c>
      <c r="K3" s="199"/>
      <c r="L3" s="194" t="s">
        <v>31</v>
      </c>
      <c r="M3" s="195" t="s">
        <v>8</v>
      </c>
      <c r="N3" s="194" t="s">
        <v>32</v>
      </c>
      <c r="P3" s="115" t="s">
        <v>28</v>
      </c>
      <c r="Q3" s="115" t="s">
        <v>2</v>
      </c>
      <c r="R3" s="115" t="s">
        <v>3</v>
      </c>
      <c r="S3" s="155" t="s">
        <v>29</v>
      </c>
      <c r="T3" s="156"/>
      <c r="U3" s="116" t="s">
        <v>5</v>
      </c>
      <c r="V3" s="117" t="s">
        <v>30</v>
      </c>
      <c r="W3" s="118" t="s">
        <v>7</v>
      </c>
      <c r="X3" s="119" t="s">
        <v>8</v>
      </c>
      <c r="Y3" s="118" t="s">
        <v>9</v>
      </c>
    </row>
    <row r="4" spans="1:25" s="2" customFormat="1" ht="50.25" customHeight="1">
      <c r="A4" s="196"/>
      <c r="B4" s="196"/>
      <c r="C4" s="196"/>
      <c r="D4" s="196"/>
      <c r="E4" s="196"/>
      <c r="F4" s="197"/>
      <c r="G4" s="52" t="s">
        <v>80</v>
      </c>
      <c r="H4" s="52" t="s">
        <v>56</v>
      </c>
      <c r="I4" s="198"/>
      <c r="J4" s="6" t="s">
        <v>80</v>
      </c>
      <c r="K4" s="6" t="s">
        <v>56</v>
      </c>
      <c r="L4" s="194"/>
      <c r="M4" s="195"/>
      <c r="N4" s="194"/>
      <c r="P4" s="187" t="s">
        <v>97</v>
      </c>
      <c r="Q4" s="151" t="s">
        <v>55</v>
      </c>
      <c r="R4" s="160">
        <v>50</v>
      </c>
      <c r="S4" s="19" t="s">
        <v>18</v>
      </c>
      <c r="T4" s="19">
        <v>75</v>
      </c>
      <c r="U4" s="41">
        <v>47</v>
      </c>
      <c r="V4" s="21">
        <f>T4-U4</f>
        <v>28</v>
      </c>
      <c r="W4" s="151" t="s">
        <v>98</v>
      </c>
      <c r="X4" s="151" t="s">
        <v>86</v>
      </c>
      <c r="Y4" s="151" t="s">
        <v>61</v>
      </c>
    </row>
    <row r="5" spans="1:25" s="2" customFormat="1" ht="66" customHeight="1">
      <c r="A5" s="183" t="s">
        <v>84</v>
      </c>
      <c r="B5" s="183" t="s">
        <v>80</v>
      </c>
      <c r="C5" s="186">
        <v>50</v>
      </c>
      <c r="D5" s="19" t="s">
        <v>15</v>
      </c>
      <c r="E5" s="19">
        <v>104</v>
      </c>
      <c r="F5" s="20">
        <v>54</v>
      </c>
      <c r="G5" s="39">
        <v>27</v>
      </c>
      <c r="H5" s="39">
        <v>27</v>
      </c>
      <c r="I5" s="21">
        <f>E5-F5</f>
        <v>50</v>
      </c>
      <c r="J5" s="39">
        <v>25</v>
      </c>
      <c r="K5" s="39">
        <v>25</v>
      </c>
      <c r="L5" s="151" t="s">
        <v>85</v>
      </c>
      <c r="M5" s="151" t="s">
        <v>86</v>
      </c>
      <c r="N5" s="151" t="s">
        <v>87</v>
      </c>
      <c r="P5" s="188"/>
      <c r="Q5" s="152"/>
      <c r="R5" s="161"/>
      <c r="S5" s="23" t="s">
        <v>20</v>
      </c>
      <c r="T5" s="23">
        <v>5</v>
      </c>
      <c r="U5" s="29">
        <v>3</v>
      </c>
      <c r="V5" s="81">
        <v>2</v>
      </c>
      <c r="W5" s="152"/>
      <c r="X5" s="152"/>
      <c r="Y5" s="152"/>
    </row>
    <row r="6" spans="1:25" ht="53.25" customHeight="1">
      <c r="A6" s="183"/>
      <c r="B6" s="183"/>
      <c r="C6" s="186"/>
      <c r="D6" s="19" t="s">
        <v>12</v>
      </c>
      <c r="E6" s="19">
        <v>15</v>
      </c>
      <c r="F6" s="20">
        <v>8</v>
      </c>
      <c r="G6" s="39">
        <v>4</v>
      </c>
      <c r="H6" s="65">
        <v>4</v>
      </c>
      <c r="I6" s="21">
        <f>E6-F6</f>
        <v>7</v>
      </c>
      <c r="J6" s="46">
        <v>4</v>
      </c>
      <c r="K6" s="65">
        <v>4</v>
      </c>
      <c r="L6" s="152"/>
      <c r="M6" s="152"/>
      <c r="N6" s="152"/>
      <c r="P6" s="189"/>
      <c r="Q6" s="153"/>
      <c r="R6" s="162"/>
      <c r="S6" s="25" t="s">
        <v>14</v>
      </c>
      <c r="T6" s="25">
        <f>SUM(T4:T5)</f>
        <v>80</v>
      </c>
      <c r="U6" s="25">
        <f>SUM(U4:U5)</f>
        <v>50</v>
      </c>
      <c r="V6" s="25">
        <f>T6-U6</f>
        <v>30</v>
      </c>
      <c r="W6" s="153"/>
      <c r="X6" s="153"/>
      <c r="Y6" s="153"/>
    </row>
    <row r="7" spans="1:25" ht="63" customHeight="1">
      <c r="A7" s="183"/>
      <c r="B7" s="183"/>
      <c r="C7" s="186"/>
      <c r="D7" s="23" t="s">
        <v>13</v>
      </c>
      <c r="E7" s="23">
        <v>9</v>
      </c>
      <c r="F7" s="20">
        <v>6</v>
      </c>
      <c r="G7" s="39">
        <v>3</v>
      </c>
      <c r="H7" s="65">
        <v>3</v>
      </c>
      <c r="I7" s="21">
        <f>E7-F7</f>
        <v>3</v>
      </c>
      <c r="J7" s="46">
        <v>2</v>
      </c>
      <c r="K7" s="65">
        <v>2</v>
      </c>
      <c r="L7" s="152"/>
      <c r="M7" s="152"/>
      <c r="N7" s="152"/>
      <c r="P7" s="19" t="s">
        <v>97</v>
      </c>
      <c r="Q7" s="122" t="s">
        <v>99</v>
      </c>
      <c r="R7" s="121">
        <v>50</v>
      </c>
      <c r="S7" s="39" t="s">
        <v>100</v>
      </c>
      <c r="T7" s="39">
        <v>97</v>
      </c>
      <c r="U7" s="123">
        <v>50</v>
      </c>
      <c r="V7" s="39">
        <v>47</v>
      </c>
      <c r="W7" s="22" t="s">
        <v>98</v>
      </c>
      <c r="X7" s="124" t="s">
        <v>101</v>
      </c>
      <c r="Y7" s="22" t="s">
        <v>61</v>
      </c>
    </row>
    <row r="8" spans="1:25" ht="66" customHeight="1">
      <c r="A8" s="183"/>
      <c r="B8" s="183"/>
      <c r="C8" s="186"/>
      <c r="D8" s="23" t="s">
        <v>81</v>
      </c>
      <c r="E8" s="23">
        <v>4</v>
      </c>
      <c r="F8" s="20">
        <v>2</v>
      </c>
      <c r="G8" s="39">
        <v>1</v>
      </c>
      <c r="H8" s="65">
        <v>1</v>
      </c>
      <c r="I8" s="21">
        <f t="shared" ref="I8:I13" si="0">E8-F8</f>
        <v>2</v>
      </c>
      <c r="J8" s="46">
        <v>1</v>
      </c>
      <c r="K8" s="65">
        <v>1</v>
      </c>
      <c r="L8" s="153"/>
      <c r="M8" s="153"/>
      <c r="N8" s="153"/>
      <c r="P8" s="87" t="s">
        <v>102</v>
      </c>
      <c r="Q8" s="31" t="s">
        <v>103</v>
      </c>
      <c r="R8" s="32">
        <v>40</v>
      </c>
      <c r="S8" s="39" t="s">
        <v>33</v>
      </c>
      <c r="T8" s="39">
        <v>25</v>
      </c>
      <c r="U8" s="39">
        <v>25</v>
      </c>
      <c r="V8" s="81" t="s">
        <v>16</v>
      </c>
      <c r="W8" s="151" t="s">
        <v>106</v>
      </c>
      <c r="X8" s="180" t="s">
        <v>104</v>
      </c>
      <c r="Y8" s="151" t="s">
        <v>105</v>
      </c>
    </row>
    <row r="9" spans="1:25" s="27" customFormat="1" ht="63">
      <c r="A9" s="183"/>
      <c r="B9" s="184" t="s">
        <v>83</v>
      </c>
      <c r="C9" s="185">
        <v>50</v>
      </c>
      <c r="D9" s="23" t="s">
        <v>82</v>
      </c>
      <c r="E9" s="23">
        <v>2</v>
      </c>
      <c r="F9" s="20">
        <v>2</v>
      </c>
      <c r="G9" s="86">
        <v>1</v>
      </c>
      <c r="H9" s="86">
        <v>1</v>
      </c>
      <c r="I9" s="21">
        <f t="shared" si="0"/>
        <v>0</v>
      </c>
      <c r="J9" s="86">
        <v>0</v>
      </c>
      <c r="K9" s="86">
        <v>0</v>
      </c>
      <c r="L9" s="184" t="s">
        <v>88</v>
      </c>
      <c r="M9" s="184" t="s">
        <v>89</v>
      </c>
      <c r="N9" s="184" t="s">
        <v>90</v>
      </c>
      <c r="P9" s="18"/>
      <c r="Q9" s="33"/>
      <c r="R9" s="34"/>
      <c r="S9" s="67" t="s">
        <v>34</v>
      </c>
      <c r="T9" s="67">
        <v>5</v>
      </c>
      <c r="U9" s="39">
        <v>5</v>
      </c>
      <c r="V9" s="81" t="s">
        <v>16</v>
      </c>
      <c r="W9" s="152"/>
      <c r="X9" s="181"/>
      <c r="Y9" s="152"/>
    </row>
    <row r="10" spans="1:25" s="2" customFormat="1" ht="62.25" customHeight="1">
      <c r="A10" s="183"/>
      <c r="B10" s="184"/>
      <c r="C10" s="185"/>
      <c r="D10" s="39" t="s">
        <v>94</v>
      </c>
      <c r="E10" s="39">
        <v>25</v>
      </c>
      <c r="F10" s="39">
        <v>12</v>
      </c>
      <c r="G10" s="39">
        <v>6</v>
      </c>
      <c r="H10" s="39">
        <v>6</v>
      </c>
      <c r="I10" s="39">
        <f t="shared" si="0"/>
        <v>13</v>
      </c>
      <c r="J10" s="39">
        <v>7</v>
      </c>
      <c r="K10" s="39">
        <v>7</v>
      </c>
      <c r="L10" s="184"/>
      <c r="M10" s="184"/>
      <c r="N10" s="184"/>
      <c r="P10" s="18"/>
      <c r="Q10" s="33"/>
      <c r="R10" s="34"/>
      <c r="S10" s="67" t="s">
        <v>35</v>
      </c>
      <c r="T10" s="67">
        <v>4</v>
      </c>
      <c r="U10" s="39">
        <v>4</v>
      </c>
      <c r="V10" s="81" t="s">
        <v>16</v>
      </c>
      <c r="W10" s="152"/>
      <c r="X10" s="181"/>
      <c r="Y10" s="152"/>
    </row>
    <row r="11" spans="1:25" s="2" customFormat="1" ht="16.5" customHeight="1">
      <c r="A11" s="183"/>
      <c r="B11" s="184"/>
      <c r="C11" s="185"/>
      <c r="D11" s="39" t="s">
        <v>95</v>
      </c>
      <c r="E11" s="39">
        <v>8</v>
      </c>
      <c r="F11" s="39">
        <v>4</v>
      </c>
      <c r="G11" s="39">
        <v>2</v>
      </c>
      <c r="H11" s="39">
        <v>2</v>
      </c>
      <c r="I11" s="39">
        <f t="shared" si="0"/>
        <v>4</v>
      </c>
      <c r="J11" s="39">
        <v>2</v>
      </c>
      <c r="K11" s="39">
        <v>2</v>
      </c>
      <c r="L11" s="184"/>
      <c r="M11" s="184"/>
      <c r="N11" s="184"/>
      <c r="P11" s="42"/>
      <c r="Q11" s="125"/>
      <c r="R11" s="35"/>
      <c r="S11" s="25" t="s">
        <v>36</v>
      </c>
      <c r="T11" s="25">
        <f>SUM(T8:T10)</f>
        <v>34</v>
      </c>
      <c r="U11" s="25">
        <f>SUM(U8:U10)</f>
        <v>34</v>
      </c>
      <c r="V11" s="79"/>
      <c r="W11" s="153"/>
      <c r="X11" s="182"/>
      <c r="Y11" s="153"/>
    </row>
    <row r="12" spans="1:25" s="27" customFormat="1" ht="69" customHeight="1">
      <c r="A12" s="183"/>
      <c r="B12" s="184"/>
      <c r="C12" s="185"/>
      <c r="D12" s="86" t="s">
        <v>96</v>
      </c>
      <c r="E12" s="86">
        <v>23</v>
      </c>
      <c r="F12" s="86">
        <v>12</v>
      </c>
      <c r="G12" s="86">
        <v>6</v>
      </c>
      <c r="H12" s="86">
        <v>6</v>
      </c>
      <c r="I12" s="86">
        <f t="shared" si="0"/>
        <v>11</v>
      </c>
      <c r="J12" s="86">
        <v>6</v>
      </c>
      <c r="K12" s="86">
        <v>6</v>
      </c>
      <c r="L12" s="184"/>
      <c r="M12" s="184"/>
      <c r="N12" s="184"/>
      <c r="P12" s="19" t="s">
        <v>110</v>
      </c>
      <c r="Q12" s="126" t="s">
        <v>63</v>
      </c>
      <c r="R12" s="121">
        <v>40</v>
      </c>
      <c r="S12" s="19" t="s">
        <v>22</v>
      </c>
      <c r="T12" s="19">
        <v>29</v>
      </c>
      <c r="U12" s="36">
        <v>29</v>
      </c>
      <c r="V12" s="81" t="s">
        <v>16</v>
      </c>
      <c r="W12" s="120" t="s">
        <v>107</v>
      </c>
      <c r="X12" s="22" t="s">
        <v>65</v>
      </c>
      <c r="Y12" s="22" t="s">
        <v>108</v>
      </c>
    </row>
    <row r="13" spans="1:25" ht="49.5">
      <c r="A13" s="183"/>
      <c r="B13" s="184"/>
      <c r="C13" s="185"/>
      <c r="D13" s="25" t="s">
        <v>14</v>
      </c>
      <c r="E13" s="25">
        <f>SUM(E5:E12)</f>
        <v>190</v>
      </c>
      <c r="F13" s="26">
        <f>SUM(F5:F12)</f>
        <v>100</v>
      </c>
      <c r="G13" s="26">
        <f>SUM(G5:G12)</f>
        <v>50</v>
      </c>
      <c r="H13" s="26">
        <f>SUM(H5:H12)</f>
        <v>50</v>
      </c>
      <c r="I13" s="26">
        <f t="shared" si="0"/>
        <v>90</v>
      </c>
      <c r="J13" s="26">
        <f>SUM(J5:J12)</f>
        <v>47</v>
      </c>
      <c r="K13" s="26">
        <f>SUM(K5:K12)</f>
        <v>47</v>
      </c>
      <c r="L13" s="184"/>
      <c r="M13" s="184"/>
      <c r="N13" s="184"/>
      <c r="P13" s="19" t="s">
        <v>109</v>
      </c>
      <c r="Q13" s="127" t="s">
        <v>111</v>
      </c>
      <c r="R13" s="121">
        <v>50</v>
      </c>
      <c r="S13" s="19" t="s">
        <v>112</v>
      </c>
      <c r="T13" s="19">
        <v>168</v>
      </c>
      <c r="U13" s="36">
        <v>50</v>
      </c>
      <c r="V13" s="37">
        <v>118</v>
      </c>
      <c r="W13" s="120" t="s">
        <v>113</v>
      </c>
      <c r="X13" s="22" t="s">
        <v>169</v>
      </c>
      <c r="Y13" s="22" t="s">
        <v>115</v>
      </c>
    </row>
    <row r="14" spans="1:25" ht="49.5">
      <c r="P14" s="19" t="s">
        <v>109</v>
      </c>
      <c r="Q14" s="123" t="s">
        <v>116</v>
      </c>
      <c r="R14" s="121">
        <v>50</v>
      </c>
      <c r="S14" s="23" t="s">
        <v>117</v>
      </c>
      <c r="T14" s="19">
        <v>56</v>
      </c>
      <c r="U14" s="36">
        <v>50</v>
      </c>
      <c r="V14" s="37">
        <f>T14-U14</f>
        <v>6</v>
      </c>
      <c r="W14" s="120" t="s">
        <v>113</v>
      </c>
      <c r="X14" s="22" t="s">
        <v>114</v>
      </c>
      <c r="Y14" s="22" t="s">
        <v>115</v>
      </c>
    </row>
    <row r="15" spans="1:25" ht="63">
      <c r="P15" s="190" t="s">
        <v>118</v>
      </c>
      <c r="Q15" s="192" t="s">
        <v>119</v>
      </c>
      <c r="R15" s="192">
        <v>50</v>
      </c>
      <c r="S15" s="38" t="s">
        <v>120</v>
      </c>
      <c r="T15" s="38">
        <v>19</v>
      </c>
      <c r="U15" s="38">
        <v>19</v>
      </c>
      <c r="V15" s="81" t="s">
        <v>16</v>
      </c>
      <c r="W15" s="151" t="s">
        <v>121</v>
      </c>
      <c r="X15" s="151" t="s">
        <v>122</v>
      </c>
      <c r="Y15" s="151" t="s">
        <v>123</v>
      </c>
    </row>
    <row r="16" spans="1:25" ht="67.5" customHeight="1">
      <c r="P16" s="191"/>
      <c r="Q16" s="193"/>
      <c r="R16" s="193"/>
      <c r="S16" s="19" t="s">
        <v>51</v>
      </c>
      <c r="T16" s="19">
        <v>19</v>
      </c>
      <c r="U16" s="19">
        <v>19</v>
      </c>
      <c r="V16" s="81" t="s">
        <v>16</v>
      </c>
      <c r="W16" s="153"/>
      <c r="X16" s="153"/>
      <c r="Y16" s="153"/>
    </row>
    <row r="17" spans="16:25">
      <c r="P17" s="83"/>
      <c r="Q17" s="98"/>
      <c r="R17" s="99"/>
      <c r="S17" s="83"/>
      <c r="T17" s="83"/>
      <c r="U17" s="94"/>
      <c r="V17" s="94"/>
      <c r="W17" s="94"/>
      <c r="X17" s="89"/>
      <c r="Y17" s="89"/>
    </row>
    <row r="18" spans="16:25">
      <c r="P18" s="83"/>
      <c r="Q18" s="98"/>
      <c r="R18" s="99"/>
      <c r="S18" s="90"/>
      <c r="T18" s="83"/>
      <c r="U18" s="94"/>
      <c r="V18" s="94"/>
      <c r="W18" s="94"/>
      <c r="X18" s="89"/>
      <c r="Y18" s="89"/>
    </row>
    <row r="19" spans="16:25">
      <c r="P19" s="106"/>
      <c r="Q19" s="107"/>
      <c r="R19" s="107"/>
      <c r="S19" s="97"/>
      <c r="T19" s="97"/>
      <c r="U19" s="94"/>
      <c r="V19" s="94"/>
      <c r="W19" s="94"/>
      <c r="X19" s="89"/>
      <c r="Y19" s="89"/>
    </row>
    <row r="20" spans="16:25">
      <c r="P20" s="83"/>
      <c r="Q20" s="98"/>
      <c r="R20" s="99"/>
      <c r="S20" s="82"/>
      <c r="T20" s="82"/>
      <c r="U20" s="91"/>
      <c r="V20" s="108"/>
      <c r="W20" s="109"/>
      <c r="X20" s="82"/>
      <c r="Y20" s="89"/>
    </row>
    <row r="21" spans="16:25" s="30" customFormat="1">
      <c r="P21" s="83"/>
      <c r="Q21" s="98"/>
      <c r="R21" s="99"/>
      <c r="S21" s="82"/>
      <c r="T21" s="82"/>
      <c r="U21" s="100"/>
      <c r="V21" s="108"/>
      <c r="W21" s="109"/>
      <c r="X21" s="82"/>
      <c r="Y21" s="89"/>
    </row>
    <row r="22" spans="16:25" ht="57" customHeight="1">
      <c r="P22" s="101"/>
      <c r="Q22" s="101"/>
      <c r="R22" s="97"/>
      <c r="S22" s="97"/>
      <c r="T22" s="97"/>
      <c r="U22" s="97"/>
      <c r="V22" s="108"/>
      <c r="W22" s="109"/>
      <c r="X22" s="82"/>
      <c r="Y22" s="89"/>
    </row>
    <row r="25" spans="16:25" s="30" customFormat="1"/>
    <row r="26" spans="16:25" ht="52.9" customHeight="1"/>
    <row r="27" spans="16:25" ht="21" customHeight="1"/>
    <row r="29" spans="16:25" s="30" customFormat="1"/>
    <row r="30" spans="16:25" ht="16.5" customHeight="1"/>
    <row r="32" spans="16:25" s="30" customFormat="1"/>
  </sheetData>
  <mergeCells count="39">
    <mergeCell ref="C3:C4"/>
    <mergeCell ref="M3:M4"/>
    <mergeCell ref="D3:E4"/>
    <mergeCell ref="F3:F4"/>
    <mergeCell ref="A2:K2"/>
    <mergeCell ref="L3:L4"/>
    <mergeCell ref="I3:I4"/>
    <mergeCell ref="J3:K3"/>
    <mergeCell ref="G3:H3"/>
    <mergeCell ref="A3:A4"/>
    <mergeCell ref="B3:B4"/>
    <mergeCell ref="Q4:Q6"/>
    <mergeCell ref="R4:R6"/>
    <mergeCell ref="P15:P16"/>
    <mergeCell ref="Q15:Q16"/>
    <mergeCell ref="R15:R16"/>
    <mergeCell ref="N3:N4"/>
    <mergeCell ref="N9:N13"/>
    <mergeCell ref="N5:N8"/>
    <mergeCell ref="A5:A13"/>
    <mergeCell ref="B9:B13"/>
    <mergeCell ref="C9:C13"/>
    <mergeCell ref="B5:B8"/>
    <mergeCell ref="C5:C8"/>
    <mergeCell ref="P4:P6"/>
    <mergeCell ref="L9:L13"/>
    <mergeCell ref="M9:M13"/>
    <mergeCell ref="L5:L8"/>
    <mergeCell ref="M5:M8"/>
    <mergeCell ref="X15:X16"/>
    <mergeCell ref="Y15:Y16"/>
    <mergeCell ref="S3:T3"/>
    <mergeCell ref="W4:W6"/>
    <mergeCell ref="X4:X6"/>
    <mergeCell ref="Y4:Y6"/>
    <mergeCell ref="W8:W11"/>
    <mergeCell ref="X8:X11"/>
    <mergeCell ref="Y8:Y11"/>
    <mergeCell ref="W15:W1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3"/>
  <sheetViews>
    <sheetView zoomScale="70" zoomScaleNormal="70" workbookViewId="0">
      <selection activeCell="A17" sqref="A17"/>
    </sheetView>
  </sheetViews>
  <sheetFormatPr defaultColWidth="8.875" defaultRowHeight="15.75"/>
  <cols>
    <col min="1" max="1" width="12.875" style="17" customWidth="1"/>
    <col min="2" max="2" width="6" style="17" customWidth="1"/>
    <col min="3" max="3" width="6.375" style="17" customWidth="1"/>
    <col min="4" max="4" width="16.875" style="17" customWidth="1"/>
    <col min="5" max="5" width="5.625" style="17" customWidth="1"/>
    <col min="6" max="6" width="14.625" style="17" bestFit="1" customWidth="1"/>
    <col min="7" max="7" width="7.875" style="17" bestFit="1" customWidth="1"/>
    <col min="8" max="8" width="7.25" style="17" customWidth="1"/>
    <col min="9" max="9" width="19" style="17" customWidth="1"/>
    <col min="10" max="10" width="7.875" style="44" bestFit="1" customWidth="1"/>
    <col min="11" max="11" width="7.75" style="44" customWidth="1"/>
    <col min="12" max="12" width="13.75" style="15" customWidth="1"/>
    <col min="13" max="13" width="10.875" style="15" customWidth="1"/>
    <col min="14" max="14" width="17.875" style="17" customWidth="1"/>
    <col min="15" max="15" width="21.375" style="43" customWidth="1"/>
    <col min="16" max="16" width="12.25" style="17" customWidth="1"/>
    <col min="17" max="16384" width="8.875" style="17"/>
  </cols>
  <sheetData>
    <row r="1" spans="1:31" ht="19.5">
      <c r="P1" s="5" t="s">
        <v>37</v>
      </c>
    </row>
    <row r="2" spans="1:31" ht="30" customHeight="1">
      <c r="A2" s="154" t="s">
        <v>91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30"/>
    </row>
    <row r="3" spans="1:31" s="45" customFormat="1" ht="56.25" customHeight="1">
      <c r="A3" s="69" t="s">
        <v>44</v>
      </c>
      <c r="B3" s="69" t="s">
        <v>48</v>
      </c>
      <c r="C3" s="69" t="s">
        <v>45</v>
      </c>
      <c r="D3" s="222" t="s">
        <v>49</v>
      </c>
      <c r="E3" s="223"/>
      <c r="F3" s="200" t="s">
        <v>46</v>
      </c>
      <c r="G3" s="200"/>
      <c r="H3" s="200"/>
      <c r="I3" s="204" t="s">
        <v>47</v>
      </c>
      <c r="J3" s="205"/>
      <c r="K3" s="206"/>
      <c r="L3" s="69" t="s">
        <v>42</v>
      </c>
      <c r="M3" s="69" t="s">
        <v>8</v>
      </c>
      <c r="N3" s="69" t="s">
        <v>43</v>
      </c>
      <c r="O3" s="114"/>
    </row>
    <row r="4" spans="1:31" s="45" customFormat="1" ht="30" customHeight="1">
      <c r="A4" s="62" t="s">
        <v>92</v>
      </c>
      <c r="B4" s="62" t="s">
        <v>80</v>
      </c>
      <c r="C4" s="8">
        <v>30</v>
      </c>
      <c r="D4" s="46" t="s">
        <v>12</v>
      </c>
      <c r="E4" s="46">
        <v>22</v>
      </c>
      <c r="F4" s="219">
        <v>22</v>
      </c>
      <c r="G4" s="219"/>
      <c r="H4" s="219"/>
      <c r="I4" s="218" t="s">
        <v>57</v>
      </c>
      <c r="J4" s="218"/>
      <c r="K4" s="218"/>
      <c r="L4" s="221" t="s">
        <v>137</v>
      </c>
      <c r="M4" s="221" t="s">
        <v>11</v>
      </c>
      <c r="N4" s="221" t="s">
        <v>124</v>
      </c>
      <c r="O4" s="17"/>
    </row>
    <row r="5" spans="1:31" ht="30" customHeight="1">
      <c r="A5" s="63"/>
      <c r="B5" s="63"/>
      <c r="C5" s="11"/>
      <c r="D5" s="46" t="s">
        <v>13</v>
      </c>
      <c r="E5" s="46">
        <v>7</v>
      </c>
      <c r="F5" s="219">
        <v>7</v>
      </c>
      <c r="G5" s="219"/>
      <c r="H5" s="219"/>
      <c r="I5" s="218" t="s">
        <v>57</v>
      </c>
      <c r="J5" s="218"/>
      <c r="K5" s="218"/>
      <c r="L5" s="221"/>
      <c r="M5" s="221"/>
      <c r="N5" s="221"/>
      <c r="O5" s="17"/>
    </row>
    <row r="6" spans="1:31" ht="31.9" customHeight="1">
      <c r="A6" s="53"/>
      <c r="B6" s="53"/>
      <c r="C6" s="54"/>
      <c r="D6" s="66" t="s">
        <v>14</v>
      </c>
      <c r="E6" s="66">
        <f>SUM(E4:E5)</f>
        <v>29</v>
      </c>
      <c r="F6" s="220">
        <f>SUM(F4:F5)</f>
        <v>29</v>
      </c>
      <c r="G6" s="220"/>
      <c r="H6" s="220"/>
      <c r="I6" s="220"/>
      <c r="J6" s="220"/>
      <c r="K6" s="220"/>
      <c r="L6" s="221"/>
      <c r="M6" s="221"/>
      <c r="N6" s="221"/>
      <c r="O6" s="44"/>
    </row>
    <row r="7" spans="1:31" ht="15" customHeight="1">
      <c r="A7" s="62" t="s">
        <v>140</v>
      </c>
      <c r="B7" s="209" t="s">
        <v>17</v>
      </c>
      <c r="C7" s="8">
        <v>50</v>
      </c>
      <c r="D7" s="46" t="s">
        <v>125</v>
      </c>
      <c r="E7" s="46">
        <v>26</v>
      </c>
      <c r="F7" s="219">
        <v>23</v>
      </c>
      <c r="G7" s="219"/>
      <c r="H7" s="219"/>
      <c r="I7" s="219">
        <f>E7-F7</f>
        <v>3</v>
      </c>
      <c r="J7" s="219"/>
      <c r="K7" s="219"/>
      <c r="L7" s="209" t="s">
        <v>127</v>
      </c>
      <c r="M7" s="209" t="s">
        <v>128</v>
      </c>
      <c r="N7" s="209" t="s">
        <v>129</v>
      </c>
      <c r="O7" s="44"/>
    </row>
    <row r="8" spans="1:31" ht="15" customHeight="1">
      <c r="A8" s="63"/>
      <c r="B8" s="210"/>
      <c r="C8" s="9"/>
      <c r="D8" s="46" t="s">
        <v>126</v>
      </c>
      <c r="E8" s="46">
        <v>10</v>
      </c>
      <c r="F8" s="219">
        <v>9</v>
      </c>
      <c r="G8" s="219"/>
      <c r="H8" s="219"/>
      <c r="I8" s="219">
        <f>E8-F8</f>
        <v>1</v>
      </c>
      <c r="J8" s="219"/>
      <c r="K8" s="219"/>
      <c r="L8" s="210"/>
      <c r="M8" s="210"/>
      <c r="N8" s="210"/>
      <c r="O8" s="44"/>
    </row>
    <row r="9" spans="1:31" ht="15" customHeight="1">
      <c r="A9" s="63"/>
      <c r="B9" s="210"/>
      <c r="C9" s="9"/>
      <c r="D9" s="46" t="s">
        <v>21</v>
      </c>
      <c r="E9" s="46">
        <v>20</v>
      </c>
      <c r="F9" s="219">
        <v>18</v>
      </c>
      <c r="G9" s="219"/>
      <c r="H9" s="219"/>
      <c r="I9" s="219">
        <f>E9-F9</f>
        <v>2</v>
      </c>
      <c r="J9" s="219"/>
      <c r="K9" s="219"/>
      <c r="L9" s="210"/>
      <c r="M9" s="210"/>
      <c r="N9" s="210"/>
      <c r="O9" s="44"/>
    </row>
    <row r="10" spans="1:31" s="50" customFormat="1" ht="12.75" customHeight="1">
      <c r="A10" s="53"/>
      <c r="B10" s="211"/>
      <c r="C10" s="54"/>
      <c r="D10" s="66" t="s">
        <v>36</v>
      </c>
      <c r="E10" s="66">
        <f>SUM(E7:E9)</f>
        <v>56</v>
      </c>
      <c r="F10" s="220">
        <f>SUM(F7:F9)</f>
        <v>50</v>
      </c>
      <c r="G10" s="220"/>
      <c r="H10" s="220"/>
      <c r="I10" s="220">
        <f>SUM(I7:I9)</f>
        <v>6</v>
      </c>
      <c r="J10" s="220"/>
      <c r="K10" s="220"/>
      <c r="L10" s="211"/>
      <c r="M10" s="211"/>
      <c r="N10" s="211"/>
      <c r="O10" s="44"/>
    </row>
    <row r="11" spans="1:31" s="50" customFormat="1" ht="31.5">
      <c r="A11" s="128" t="s">
        <v>141</v>
      </c>
      <c r="B11" s="70" t="s">
        <v>130</v>
      </c>
      <c r="C11" s="68">
        <v>40</v>
      </c>
      <c r="D11" s="68" t="s">
        <v>131</v>
      </c>
      <c r="E11" s="68">
        <v>52</v>
      </c>
      <c r="F11" s="212">
        <v>40</v>
      </c>
      <c r="G11" s="213"/>
      <c r="H11" s="214"/>
      <c r="I11" s="212">
        <v>12</v>
      </c>
      <c r="J11" s="213"/>
      <c r="K11" s="214"/>
      <c r="L11" s="65" t="s">
        <v>93</v>
      </c>
      <c r="M11" s="65" t="s">
        <v>11</v>
      </c>
      <c r="N11" s="70" t="s">
        <v>108</v>
      </c>
      <c r="O11" s="44"/>
    </row>
    <row r="12" spans="1:31" s="45" customFormat="1" ht="33.75" customHeight="1">
      <c r="A12" s="46" t="s">
        <v>142</v>
      </c>
      <c r="B12" s="65" t="s">
        <v>143</v>
      </c>
      <c r="C12" s="46">
        <v>50</v>
      </c>
      <c r="D12" s="46" t="s">
        <v>25</v>
      </c>
      <c r="E12" s="46">
        <v>36</v>
      </c>
      <c r="F12" s="215">
        <v>36</v>
      </c>
      <c r="G12" s="216"/>
      <c r="H12" s="217"/>
      <c r="I12" s="218" t="s">
        <v>57</v>
      </c>
      <c r="J12" s="218"/>
      <c r="K12" s="218"/>
      <c r="L12" s="65" t="s">
        <v>93</v>
      </c>
      <c r="M12" s="65" t="s">
        <v>11</v>
      </c>
      <c r="N12" s="65" t="s">
        <v>144</v>
      </c>
      <c r="O12" s="44"/>
      <c r="P12" s="47"/>
      <c r="Q12" s="47"/>
      <c r="R12" s="48"/>
      <c r="S12" s="48"/>
      <c r="T12" s="48"/>
      <c r="U12" s="48"/>
      <c r="V12" s="48"/>
      <c r="W12" s="48"/>
      <c r="X12" s="48"/>
      <c r="Y12" s="48"/>
      <c r="Z12" s="48"/>
      <c r="AA12" s="49"/>
      <c r="AB12" s="49"/>
      <c r="AC12" s="49"/>
      <c r="AD12" s="49"/>
      <c r="AE12" s="50"/>
    </row>
    <row r="13" spans="1:31" s="45" customFormat="1" ht="33" customHeight="1">
      <c r="A13" s="46" t="s">
        <v>145</v>
      </c>
      <c r="B13" s="65" t="s">
        <v>26</v>
      </c>
      <c r="C13" s="46">
        <v>50</v>
      </c>
      <c r="D13" s="46" t="s">
        <v>27</v>
      </c>
      <c r="E13" s="46">
        <v>38</v>
      </c>
      <c r="F13" s="215">
        <v>38</v>
      </c>
      <c r="G13" s="216"/>
      <c r="H13" s="217"/>
      <c r="I13" s="218" t="s">
        <v>57</v>
      </c>
      <c r="J13" s="218"/>
      <c r="K13" s="218"/>
      <c r="L13" s="65" t="s">
        <v>93</v>
      </c>
      <c r="M13" s="65" t="s">
        <v>11</v>
      </c>
      <c r="N13" s="46" t="s">
        <v>75</v>
      </c>
    </row>
    <row r="14" spans="1:31" s="45" customFormat="1" ht="4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31" s="45" customFormat="1" ht="49.9" customHeight="1">
      <c r="A15" s="72" t="s">
        <v>1</v>
      </c>
      <c r="B15" s="72" t="s">
        <v>2</v>
      </c>
      <c r="C15" s="72" t="s">
        <v>3</v>
      </c>
      <c r="D15" s="76" t="s">
        <v>38</v>
      </c>
      <c r="E15" s="77"/>
      <c r="F15" s="78" t="s">
        <v>5</v>
      </c>
      <c r="G15" s="201" t="s">
        <v>39</v>
      </c>
      <c r="H15" s="202"/>
      <c r="I15" s="203"/>
      <c r="J15" s="207" t="s">
        <v>40</v>
      </c>
      <c r="K15" s="204" t="s">
        <v>41</v>
      </c>
      <c r="L15" s="205"/>
      <c r="M15" s="206"/>
      <c r="N15" s="72" t="s">
        <v>42</v>
      </c>
      <c r="O15" s="72" t="s">
        <v>8</v>
      </c>
      <c r="P15" s="72" t="s">
        <v>43</v>
      </c>
    </row>
    <row r="16" spans="1:31" ht="53.25" customHeight="1">
      <c r="A16" s="71"/>
      <c r="B16" s="71"/>
      <c r="C16" s="71"/>
      <c r="D16" s="73"/>
      <c r="E16" s="74"/>
      <c r="F16" s="75"/>
      <c r="G16" s="52" t="s">
        <v>63</v>
      </c>
      <c r="H16" s="52" t="s">
        <v>135</v>
      </c>
      <c r="I16" s="52" t="s">
        <v>136</v>
      </c>
      <c r="J16" s="208"/>
      <c r="K16" s="6" t="s">
        <v>63</v>
      </c>
      <c r="L16" s="6" t="s">
        <v>135</v>
      </c>
      <c r="M16" s="6" t="s">
        <v>136</v>
      </c>
      <c r="N16" s="71"/>
      <c r="O16" s="71"/>
      <c r="P16" s="71"/>
      <c r="Q16" s="45"/>
    </row>
    <row r="17" spans="1:17" s="45" customFormat="1" ht="177.75" customHeight="1">
      <c r="A17" s="51" t="s">
        <v>134</v>
      </c>
      <c r="B17" s="140" t="s">
        <v>132</v>
      </c>
      <c r="C17" s="51" t="s">
        <v>133</v>
      </c>
      <c r="D17" s="46" t="s">
        <v>112</v>
      </c>
      <c r="E17" s="46">
        <v>153</v>
      </c>
      <c r="F17" s="68">
        <v>120</v>
      </c>
      <c r="G17" s="68">
        <v>40</v>
      </c>
      <c r="H17" s="68">
        <v>50</v>
      </c>
      <c r="I17" s="129">
        <v>30</v>
      </c>
      <c r="J17" s="68">
        <f>E17-F17</f>
        <v>33</v>
      </c>
      <c r="K17" s="68">
        <v>11</v>
      </c>
      <c r="L17" s="68">
        <v>11</v>
      </c>
      <c r="M17" s="129">
        <v>11</v>
      </c>
      <c r="N17" s="65" t="s">
        <v>138</v>
      </c>
      <c r="O17" s="65" t="s">
        <v>11</v>
      </c>
      <c r="P17" s="65" t="s">
        <v>139</v>
      </c>
      <c r="Q17" s="17"/>
    </row>
    <row r="18" spans="1:17" s="45" customFormat="1" ht="47.25" customHeight="1">
      <c r="A18" s="4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47.45" customHeight="1">
      <c r="A19" s="43"/>
      <c r="J19" s="17"/>
      <c r="K19" s="17"/>
      <c r="L19" s="17"/>
      <c r="M19" s="17"/>
      <c r="O19" s="17"/>
    </row>
    <row r="20" spans="1:17">
      <c r="A20" s="43"/>
      <c r="J20" s="17"/>
      <c r="K20" s="17"/>
      <c r="L20" s="17"/>
      <c r="M20" s="17"/>
      <c r="O20" s="17"/>
    </row>
    <row r="21" spans="1:17">
      <c r="J21" s="17"/>
      <c r="K21" s="17"/>
      <c r="L21" s="17"/>
      <c r="M21" s="17"/>
      <c r="O21" s="17"/>
    </row>
    <row r="22" spans="1:17">
      <c r="J22" s="17"/>
      <c r="K22" s="17"/>
      <c r="L22" s="17"/>
      <c r="M22" s="17"/>
      <c r="O22" s="17"/>
    </row>
    <row r="23" spans="1:17">
      <c r="J23" s="17"/>
      <c r="K23" s="17"/>
      <c r="L23" s="17"/>
      <c r="M23" s="17"/>
      <c r="O23" s="17"/>
    </row>
  </sheetData>
  <mergeCells count="34">
    <mergeCell ref="L4:L6"/>
    <mergeCell ref="M4:M6"/>
    <mergeCell ref="A2:N2"/>
    <mergeCell ref="D3:E3"/>
    <mergeCell ref="F3:H3"/>
    <mergeCell ref="I3:K3"/>
    <mergeCell ref="N4:N6"/>
    <mergeCell ref="F5:H5"/>
    <mergeCell ref="I5:K5"/>
    <mergeCell ref="L7:L10"/>
    <mergeCell ref="M7:M10"/>
    <mergeCell ref="N7:N10"/>
    <mergeCell ref="F8:H8"/>
    <mergeCell ref="I8:K8"/>
    <mergeCell ref="F9:H9"/>
    <mergeCell ref="F6:H6"/>
    <mergeCell ref="I6:K6"/>
    <mergeCell ref="F4:H4"/>
    <mergeCell ref="F13:H13"/>
    <mergeCell ref="I13:K13"/>
    <mergeCell ref="I9:K9"/>
    <mergeCell ref="F10:H10"/>
    <mergeCell ref="I10:K10"/>
    <mergeCell ref="I4:K4"/>
    <mergeCell ref="G15:I15"/>
    <mergeCell ref="K15:M15"/>
    <mergeCell ref="J15:J16"/>
    <mergeCell ref="B7:B10"/>
    <mergeCell ref="F11:H11"/>
    <mergeCell ref="I11:K11"/>
    <mergeCell ref="F12:H12"/>
    <mergeCell ref="I12:K12"/>
    <mergeCell ref="F7:H7"/>
    <mergeCell ref="I7:K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G23" zoomScaleNormal="70" workbookViewId="0">
      <selection activeCell="I27" sqref="I27:I29"/>
    </sheetView>
  </sheetViews>
  <sheetFormatPr defaultColWidth="8.875" defaultRowHeight="16.5"/>
  <cols>
    <col min="1" max="1" width="14.875" style="1" customWidth="1"/>
    <col min="2" max="2" width="10.25" style="1" customWidth="1"/>
    <col min="3" max="3" width="7.875" style="1" customWidth="1"/>
    <col min="4" max="4" width="15.5" style="2" customWidth="1"/>
    <col min="5" max="5" width="6.375" style="1" customWidth="1"/>
    <col min="6" max="6" width="21" style="1" customWidth="1"/>
    <col min="7" max="7" width="24.375" style="1" customWidth="1"/>
    <col min="8" max="8" width="18.375" style="3" customWidth="1"/>
    <col min="9" max="9" width="10" style="4" bestFit="1" customWidth="1"/>
    <col min="10" max="10" width="21.125" style="1" customWidth="1"/>
    <col min="11" max="13" width="8.875" style="1"/>
    <col min="14" max="14" width="10.625" style="1" customWidth="1"/>
    <col min="15" max="16384" width="8.875" style="1"/>
  </cols>
  <sheetData>
    <row r="1" spans="1:14" ht="19.5">
      <c r="N1" s="5" t="s">
        <v>146</v>
      </c>
    </row>
    <row r="2" spans="1:14" ht="30" customHeight="1">
      <c r="A2" s="154" t="s">
        <v>176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4" s="2" customFormat="1" ht="49.15" customHeight="1">
      <c r="A3" s="196" t="s">
        <v>28</v>
      </c>
      <c r="B3" s="196" t="s">
        <v>2</v>
      </c>
      <c r="C3" s="196" t="s">
        <v>3</v>
      </c>
      <c r="D3" s="196" t="s">
        <v>29</v>
      </c>
      <c r="E3" s="196"/>
      <c r="F3" s="197" t="s">
        <v>5</v>
      </c>
      <c r="G3" s="200" t="s">
        <v>39</v>
      </c>
      <c r="H3" s="200"/>
      <c r="I3" s="198" t="s">
        <v>30</v>
      </c>
      <c r="J3" s="199" t="s">
        <v>41</v>
      </c>
      <c r="K3" s="199"/>
      <c r="L3" s="194" t="s">
        <v>7</v>
      </c>
      <c r="M3" s="195" t="s">
        <v>8</v>
      </c>
      <c r="N3" s="194" t="s">
        <v>9</v>
      </c>
    </row>
    <row r="4" spans="1:14" s="2" customFormat="1" ht="30" customHeight="1">
      <c r="A4" s="196"/>
      <c r="B4" s="196"/>
      <c r="C4" s="196"/>
      <c r="D4" s="196"/>
      <c r="E4" s="196"/>
      <c r="F4" s="197"/>
      <c r="G4" s="52" t="s">
        <v>155</v>
      </c>
      <c r="H4" s="52" t="s">
        <v>17</v>
      </c>
      <c r="I4" s="198"/>
      <c r="J4" s="6" t="s">
        <v>55</v>
      </c>
      <c r="K4" s="6" t="s">
        <v>156</v>
      </c>
      <c r="L4" s="194"/>
      <c r="M4" s="195"/>
      <c r="N4" s="194"/>
    </row>
    <row r="5" spans="1:14" s="2" customFormat="1" ht="16.5" customHeight="1">
      <c r="A5" s="183" t="s">
        <v>157</v>
      </c>
      <c r="B5" s="183" t="s">
        <v>55</v>
      </c>
      <c r="C5" s="186">
        <v>50</v>
      </c>
      <c r="D5" s="19" t="s">
        <v>18</v>
      </c>
      <c r="E5" s="19">
        <v>34</v>
      </c>
      <c r="F5" s="20">
        <v>12</v>
      </c>
      <c r="G5" s="39">
        <v>6</v>
      </c>
      <c r="H5" s="39">
        <v>6</v>
      </c>
      <c r="I5" s="21">
        <f t="shared" ref="I5:I16" si="0">E5-F5</f>
        <v>22</v>
      </c>
      <c r="J5" s="39">
        <v>11</v>
      </c>
      <c r="K5" s="39">
        <v>11</v>
      </c>
      <c r="L5" s="184" t="s">
        <v>158</v>
      </c>
      <c r="M5" s="184" t="s">
        <v>86</v>
      </c>
      <c r="N5" s="184" t="s">
        <v>61</v>
      </c>
    </row>
    <row r="6" spans="1:14">
      <c r="A6" s="183"/>
      <c r="B6" s="183"/>
      <c r="C6" s="186"/>
      <c r="D6" s="19" t="s">
        <v>147</v>
      </c>
      <c r="E6" s="19">
        <v>19</v>
      </c>
      <c r="F6" s="20">
        <v>7</v>
      </c>
      <c r="G6" s="39">
        <v>4</v>
      </c>
      <c r="H6" s="65">
        <v>3</v>
      </c>
      <c r="I6" s="21">
        <f t="shared" si="0"/>
        <v>12</v>
      </c>
      <c r="J6" s="46">
        <v>6</v>
      </c>
      <c r="K6" s="65">
        <v>6</v>
      </c>
      <c r="L6" s="184"/>
      <c r="M6" s="184"/>
      <c r="N6" s="184"/>
    </row>
    <row r="7" spans="1:14">
      <c r="A7" s="183"/>
      <c r="B7" s="183"/>
      <c r="C7" s="186"/>
      <c r="D7" s="23" t="s">
        <v>19</v>
      </c>
      <c r="E7" s="23">
        <v>66</v>
      </c>
      <c r="F7" s="20">
        <v>24</v>
      </c>
      <c r="G7" s="39">
        <v>12</v>
      </c>
      <c r="H7" s="65">
        <v>12</v>
      </c>
      <c r="I7" s="21">
        <f t="shared" si="0"/>
        <v>42</v>
      </c>
      <c r="J7" s="46">
        <v>21</v>
      </c>
      <c r="K7" s="65">
        <v>21</v>
      </c>
      <c r="L7" s="184"/>
      <c r="M7" s="184"/>
      <c r="N7" s="184"/>
    </row>
    <row r="8" spans="1:14">
      <c r="A8" s="183"/>
      <c r="B8" s="183"/>
      <c r="C8" s="186"/>
      <c r="D8" s="23" t="s">
        <v>148</v>
      </c>
      <c r="E8" s="23">
        <v>9</v>
      </c>
      <c r="F8" s="20">
        <v>4</v>
      </c>
      <c r="G8" s="86">
        <v>2</v>
      </c>
      <c r="H8" s="86">
        <v>2</v>
      </c>
      <c r="I8" s="21">
        <f t="shared" si="0"/>
        <v>5</v>
      </c>
      <c r="J8" s="86">
        <v>3</v>
      </c>
      <c r="K8" s="86">
        <v>3</v>
      </c>
      <c r="L8" s="184"/>
      <c r="M8" s="184"/>
      <c r="N8" s="184"/>
    </row>
    <row r="9" spans="1:14" ht="16.5" customHeight="1">
      <c r="A9" s="183"/>
      <c r="B9" s="183"/>
      <c r="C9" s="186"/>
      <c r="D9" s="39" t="s">
        <v>149</v>
      </c>
      <c r="E9" s="39">
        <v>90</v>
      </c>
      <c r="F9" s="39">
        <v>33</v>
      </c>
      <c r="G9" s="39">
        <v>16</v>
      </c>
      <c r="H9" s="39">
        <v>17</v>
      </c>
      <c r="I9" s="39">
        <f t="shared" si="0"/>
        <v>57</v>
      </c>
      <c r="J9" s="39">
        <v>29</v>
      </c>
      <c r="K9" s="39">
        <v>29</v>
      </c>
      <c r="L9" s="184"/>
      <c r="M9" s="184"/>
      <c r="N9" s="184"/>
    </row>
    <row r="10" spans="1:14" s="2" customFormat="1">
      <c r="A10" s="183"/>
      <c r="B10" s="183"/>
      <c r="C10" s="186"/>
      <c r="D10" s="39" t="s">
        <v>150</v>
      </c>
      <c r="E10" s="39">
        <v>15</v>
      </c>
      <c r="F10" s="39">
        <v>5</v>
      </c>
      <c r="G10" s="39">
        <v>3</v>
      </c>
      <c r="H10" s="39">
        <v>2</v>
      </c>
      <c r="I10" s="39">
        <f t="shared" si="0"/>
        <v>10</v>
      </c>
      <c r="J10" s="39">
        <v>5</v>
      </c>
      <c r="K10" s="39">
        <v>5</v>
      </c>
      <c r="L10" s="184"/>
      <c r="M10" s="184"/>
      <c r="N10" s="184"/>
    </row>
    <row r="11" spans="1:14" ht="30" customHeight="1">
      <c r="A11" s="183"/>
      <c r="B11" s="184" t="s">
        <v>17</v>
      </c>
      <c r="C11" s="185">
        <v>50</v>
      </c>
      <c r="D11" s="86" t="s">
        <v>151</v>
      </c>
      <c r="E11" s="86">
        <v>8</v>
      </c>
      <c r="F11" s="86">
        <v>4</v>
      </c>
      <c r="G11" s="86">
        <v>2</v>
      </c>
      <c r="H11" s="86">
        <v>2</v>
      </c>
      <c r="I11" s="86">
        <f t="shared" si="0"/>
        <v>4</v>
      </c>
      <c r="J11" s="86">
        <v>2</v>
      </c>
      <c r="K11" s="86">
        <v>2</v>
      </c>
      <c r="L11" s="184" t="s">
        <v>159</v>
      </c>
      <c r="M11" s="184" t="s">
        <v>86</v>
      </c>
      <c r="N11" s="184" t="s">
        <v>160</v>
      </c>
    </row>
    <row r="12" spans="1:14" ht="16.5" customHeight="1">
      <c r="A12" s="183"/>
      <c r="B12" s="184"/>
      <c r="C12" s="185"/>
      <c r="D12" s="39" t="s">
        <v>152</v>
      </c>
      <c r="E12" s="39">
        <v>4</v>
      </c>
      <c r="F12" s="39">
        <v>2</v>
      </c>
      <c r="G12" s="39">
        <v>1</v>
      </c>
      <c r="H12" s="22">
        <v>1</v>
      </c>
      <c r="I12" s="86">
        <f t="shared" si="0"/>
        <v>2</v>
      </c>
      <c r="J12" s="39">
        <v>1</v>
      </c>
      <c r="K12" s="39">
        <v>1</v>
      </c>
      <c r="L12" s="184"/>
      <c r="M12" s="184"/>
      <c r="N12" s="184"/>
    </row>
    <row r="13" spans="1:14">
      <c r="A13" s="183"/>
      <c r="B13" s="184"/>
      <c r="C13" s="185"/>
      <c r="D13" s="39" t="s">
        <v>94</v>
      </c>
      <c r="E13" s="39">
        <v>14</v>
      </c>
      <c r="F13" s="39">
        <v>5</v>
      </c>
      <c r="G13" s="39">
        <v>2</v>
      </c>
      <c r="H13" s="22">
        <v>3</v>
      </c>
      <c r="I13" s="86">
        <f t="shared" si="0"/>
        <v>9</v>
      </c>
      <c r="J13" s="39">
        <v>5</v>
      </c>
      <c r="K13" s="39">
        <v>5</v>
      </c>
      <c r="L13" s="184"/>
      <c r="M13" s="184"/>
      <c r="N13" s="184"/>
    </row>
    <row r="14" spans="1:14" ht="30" customHeight="1">
      <c r="A14" s="183"/>
      <c r="B14" s="184"/>
      <c r="C14" s="185"/>
      <c r="D14" s="39" t="s">
        <v>153</v>
      </c>
      <c r="E14" s="39">
        <v>6</v>
      </c>
      <c r="F14" s="39">
        <v>2</v>
      </c>
      <c r="G14" s="39">
        <v>1</v>
      </c>
      <c r="H14" s="22">
        <v>1</v>
      </c>
      <c r="I14" s="86">
        <f t="shared" si="0"/>
        <v>4</v>
      </c>
      <c r="J14" s="39">
        <v>2</v>
      </c>
      <c r="K14" s="39">
        <v>2</v>
      </c>
      <c r="L14" s="184"/>
      <c r="M14" s="184"/>
      <c r="N14" s="184"/>
    </row>
    <row r="15" spans="1:14">
      <c r="A15" s="183"/>
      <c r="B15" s="184"/>
      <c r="C15" s="185"/>
      <c r="D15" s="39" t="s">
        <v>154</v>
      </c>
      <c r="E15" s="39">
        <v>2</v>
      </c>
      <c r="F15" s="39">
        <v>2</v>
      </c>
      <c r="G15" s="39">
        <v>1</v>
      </c>
      <c r="H15" s="22">
        <v>1</v>
      </c>
      <c r="I15" s="86">
        <f t="shared" si="0"/>
        <v>0</v>
      </c>
      <c r="J15" s="39"/>
      <c r="K15" s="39"/>
      <c r="L15" s="184"/>
      <c r="M15" s="184"/>
      <c r="N15" s="184"/>
    </row>
    <row r="16" spans="1:14">
      <c r="A16" s="183"/>
      <c r="B16" s="184"/>
      <c r="C16" s="185"/>
      <c r="D16" s="25" t="s">
        <v>14</v>
      </c>
      <c r="E16" s="25">
        <f>SUM(E5:E15)</f>
        <v>267</v>
      </c>
      <c r="F16" s="26">
        <f>SUM(F5:F15)</f>
        <v>100</v>
      </c>
      <c r="G16" s="26">
        <f>SUM(G5:G15)</f>
        <v>50</v>
      </c>
      <c r="H16" s="26">
        <f>SUM(H5:H15)</f>
        <v>50</v>
      </c>
      <c r="I16" s="26">
        <f t="shared" si="0"/>
        <v>167</v>
      </c>
      <c r="J16" s="26">
        <f>SUM(J5:J14)</f>
        <v>85</v>
      </c>
      <c r="K16" s="26">
        <f>SUM(K5:K14)</f>
        <v>85</v>
      </c>
      <c r="L16" s="184"/>
      <c r="M16" s="184"/>
      <c r="N16" s="184"/>
    </row>
    <row r="18" spans="1:10" ht="31.5" customHeight="1">
      <c r="A18" s="69" t="s">
        <v>1</v>
      </c>
      <c r="B18" s="69" t="s">
        <v>2</v>
      </c>
      <c r="C18" s="69" t="s">
        <v>3</v>
      </c>
      <c r="D18" s="224" t="s">
        <v>4</v>
      </c>
      <c r="E18" s="225"/>
      <c r="F18" s="52" t="s">
        <v>5</v>
      </c>
      <c r="G18" s="6" t="s">
        <v>6</v>
      </c>
      <c r="H18" s="69" t="s">
        <v>7</v>
      </c>
      <c r="I18" s="7" t="s">
        <v>8</v>
      </c>
      <c r="J18" s="7" t="s">
        <v>9</v>
      </c>
    </row>
    <row r="19" spans="1:10" ht="31.5">
      <c r="A19" s="62" t="s">
        <v>50</v>
      </c>
      <c r="B19" s="62" t="s">
        <v>161</v>
      </c>
      <c r="C19" s="8">
        <v>40</v>
      </c>
      <c r="D19" s="64" t="s">
        <v>162</v>
      </c>
      <c r="E19" s="64">
        <v>31</v>
      </c>
      <c r="F19" s="66">
        <v>24</v>
      </c>
      <c r="G19" s="131">
        <f t="shared" ref="G19:G25" si="1">E19-F19</f>
        <v>7</v>
      </c>
      <c r="H19" s="55" t="s">
        <v>164</v>
      </c>
      <c r="I19" s="59" t="s">
        <v>165</v>
      </c>
      <c r="J19" s="134" t="s">
        <v>166</v>
      </c>
    </row>
    <row r="20" spans="1:10" ht="47.25" customHeight="1">
      <c r="A20" s="63"/>
      <c r="B20" s="63"/>
      <c r="C20" s="9"/>
      <c r="D20" s="64" t="s">
        <v>21</v>
      </c>
      <c r="E20" s="64">
        <v>20</v>
      </c>
      <c r="F20" s="66">
        <v>15</v>
      </c>
      <c r="G20" s="131">
        <f t="shared" si="1"/>
        <v>5</v>
      </c>
      <c r="H20" s="57"/>
      <c r="I20" s="60"/>
      <c r="J20" s="132"/>
    </row>
    <row r="21" spans="1:10">
      <c r="A21" s="10"/>
      <c r="B21" s="10"/>
      <c r="C21" s="10"/>
      <c r="D21" s="66" t="s">
        <v>163</v>
      </c>
      <c r="E21" s="66">
        <v>1</v>
      </c>
      <c r="F21" s="66">
        <v>1</v>
      </c>
      <c r="G21" s="131">
        <f t="shared" si="1"/>
        <v>0</v>
      </c>
      <c r="H21" s="57"/>
      <c r="I21" s="60"/>
      <c r="J21" s="132"/>
    </row>
    <row r="22" spans="1:10" ht="70.5" customHeight="1">
      <c r="A22" s="12"/>
      <c r="B22" s="12"/>
      <c r="C22" s="12"/>
      <c r="D22" s="66" t="s">
        <v>14</v>
      </c>
      <c r="E22" s="66">
        <f>SUM(E19:E21)</f>
        <v>52</v>
      </c>
      <c r="F22" s="66">
        <f>SUM(F19:F21)</f>
        <v>40</v>
      </c>
      <c r="G22" s="131">
        <f t="shared" si="1"/>
        <v>12</v>
      </c>
      <c r="H22" s="58"/>
      <c r="I22" s="61"/>
      <c r="J22" s="133"/>
    </row>
    <row r="23" spans="1:10" ht="33">
      <c r="A23" s="144" t="s">
        <v>182</v>
      </c>
      <c r="B23" s="148" t="s">
        <v>183</v>
      </c>
      <c r="C23" s="40">
        <v>50</v>
      </c>
      <c r="D23" s="19" t="s">
        <v>167</v>
      </c>
      <c r="E23" s="19">
        <v>142</v>
      </c>
      <c r="F23" s="39">
        <v>44</v>
      </c>
      <c r="G23" s="39">
        <f t="shared" si="1"/>
        <v>98</v>
      </c>
      <c r="H23" s="144" t="s">
        <v>184</v>
      </c>
      <c r="I23" s="144" t="s">
        <v>185</v>
      </c>
      <c r="J23" s="144" t="s">
        <v>186</v>
      </c>
    </row>
    <row r="24" spans="1:10" ht="47.25" customHeight="1">
      <c r="A24" s="145"/>
      <c r="B24" s="149"/>
      <c r="C24" s="143"/>
      <c r="D24" s="19" t="s">
        <v>168</v>
      </c>
      <c r="E24" s="19">
        <v>19</v>
      </c>
      <c r="F24" s="39">
        <v>6</v>
      </c>
      <c r="G24" s="39">
        <f t="shared" si="1"/>
        <v>13</v>
      </c>
      <c r="H24" s="145"/>
      <c r="I24" s="145"/>
      <c r="J24" s="145"/>
    </row>
    <row r="25" spans="1:10">
      <c r="A25" s="28"/>
      <c r="B25" s="150"/>
      <c r="C25" s="67"/>
      <c r="D25" s="25" t="s">
        <v>14</v>
      </c>
      <c r="E25" s="25">
        <f>SUM(E23:E24)</f>
        <v>161</v>
      </c>
      <c r="F25" s="39">
        <f>SUM(F23:F24)</f>
        <v>50</v>
      </c>
      <c r="G25" s="39">
        <f t="shared" si="1"/>
        <v>111</v>
      </c>
      <c r="H25" s="28"/>
      <c r="I25" s="28"/>
      <c r="J25" s="28"/>
    </row>
    <row r="26" spans="1:10" ht="50.25" customHeight="1">
      <c r="A26" s="65" t="s">
        <v>170</v>
      </c>
      <c r="B26" s="65" t="s">
        <v>135</v>
      </c>
      <c r="C26" s="46">
        <v>50</v>
      </c>
      <c r="D26" s="64" t="s">
        <v>25</v>
      </c>
      <c r="E26" s="64">
        <v>38</v>
      </c>
      <c r="F26" s="64">
        <v>38</v>
      </c>
      <c r="G26" s="64" t="s">
        <v>16</v>
      </c>
      <c r="H26" s="64" t="s">
        <v>171</v>
      </c>
      <c r="I26" s="64" t="s">
        <v>59</v>
      </c>
      <c r="J26" s="65" t="s">
        <v>144</v>
      </c>
    </row>
    <row r="27" spans="1:10" ht="51" customHeight="1">
      <c r="A27" s="62" t="s">
        <v>172</v>
      </c>
      <c r="B27" s="62" t="s">
        <v>173</v>
      </c>
      <c r="C27" s="8">
        <v>51</v>
      </c>
      <c r="D27" s="66" t="s">
        <v>174</v>
      </c>
      <c r="E27" s="64">
        <v>27</v>
      </c>
      <c r="F27" s="131">
        <v>27</v>
      </c>
      <c r="G27" s="135"/>
      <c r="H27" s="137" t="s">
        <v>175</v>
      </c>
      <c r="I27" s="226" t="s">
        <v>188</v>
      </c>
      <c r="J27" s="62" t="s">
        <v>187</v>
      </c>
    </row>
    <row r="28" spans="1:10">
      <c r="A28" s="63"/>
      <c r="B28" s="63"/>
      <c r="C28" s="9"/>
      <c r="D28" s="66" t="s">
        <v>27</v>
      </c>
      <c r="E28" s="66">
        <v>24</v>
      </c>
      <c r="F28" s="136">
        <v>24</v>
      </c>
      <c r="G28" s="56"/>
      <c r="H28" s="138"/>
      <c r="I28" s="227"/>
      <c r="J28" s="63"/>
    </row>
    <row r="29" spans="1:10" ht="32.450000000000003" customHeight="1">
      <c r="A29" s="146"/>
      <c r="B29" s="146"/>
      <c r="C29" s="13"/>
      <c r="D29" s="66" t="s">
        <v>14</v>
      </c>
      <c r="E29" s="66">
        <f>SUM(E27:E28)</f>
        <v>51</v>
      </c>
      <c r="F29" s="136">
        <f>SUM(F27:F28)</f>
        <v>51</v>
      </c>
      <c r="G29" s="58"/>
      <c r="H29" s="139"/>
      <c r="I29" s="228"/>
      <c r="J29" s="146"/>
    </row>
    <row r="30" spans="1:10" ht="16.5" customHeight="1"/>
    <row r="31" spans="1:10" ht="47.25" customHeight="1"/>
  </sheetData>
  <mergeCells count="25">
    <mergeCell ref="C11:C16"/>
    <mergeCell ref="C5:C10"/>
    <mergeCell ref="I27:I29"/>
    <mergeCell ref="A5:A16"/>
    <mergeCell ref="B11:B16"/>
    <mergeCell ref="B5:B10"/>
    <mergeCell ref="A2:J2"/>
    <mergeCell ref="D3:E4"/>
    <mergeCell ref="F3:F4"/>
    <mergeCell ref="G3:H3"/>
    <mergeCell ref="I3:I4"/>
    <mergeCell ref="J3:K3"/>
    <mergeCell ref="C3:C4"/>
    <mergeCell ref="A3:A4"/>
    <mergeCell ref="B3:B4"/>
    <mergeCell ref="L3:L4"/>
    <mergeCell ref="M3:M4"/>
    <mergeCell ref="N3:N4"/>
    <mergeCell ref="D18:E18"/>
    <mergeCell ref="L11:L16"/>
    <mergeCell ref="M11:M16"/>
    <mergeCell ref="N11:N16"/>
    <mergeCell ref="L5:L10"/>
    <mergeCell ref="M5:M10"/>
    <mergeCell ref="N5:N1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加註自然2或4 </vt:lpstr>
      <vt:lpstr>加註自然22</vt:lpstr>
      <vt:lpstr>加註英語6</vt:lpstr>
      <vt:lpstr>加註英語26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Administrator</cp:lastModifiedBy>
  <dcterms:created xsi:type="dcterms:W3CDTF">2018-03-26T07:46:52Z</dcterms:created>
  <dcterms:modified xsi:type="dcterms:W3CDTF">2018-04-16T03:55:15Z</dcterms:modified>
</cp:coreProperties>
</file>