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2-專職族語教師\族語專職\108年\07設備費\"/>
    </mc:Choice>
  </mc:AlternateContent>
  <bookViews>
    <workbookView xWindow="0" yWindow="0" windowWidth="16380" windowHeight="5925" tabRatio="784"/>
  </bookViews>
  <sheets>
    <sheet name="108學年預核表" sheetId="1" r:id="rId1"/>
  </sheets>
  <definedNames>
    <definedName name="_xlnm.Print_Area" localSheetId="0">'108學年預核表'!$A$1:$J$9</definedName>
  </definedNames>
  <calcPr calcId="152511"/>
</workbook>
</file>

<file path=xl/calcChain.xml><?xml version="1.0" encoding="utf-8"?>
<calcChain xmlns="http://schemas.openxmlformats.org/spreadsheetml/2006/main">
  <c r="D9" i="1" l="1"/>
  <c r="F3" i="1"/>
  <c r="I6" i="1"/>
  <c r="K8" i="1"/>
  <c r="L8" i="1"/>
  <c r="O8" i="1"/>
  <c r="G4" i="1" l="1"/>
  <c r="I4" i="1"/>
  <c r="I9" i="1" s="1"/>
  <c r="H4" i="1"/>
  <c r="I5" i="1"/>
  <c r="M5" i="1" s="1"/>
  <c r="H5" i="1"/>
  <c r="G5" i="1"/>
  <c r="N8" i="1"/>
  <c r="M8" i="1"/>
  <c r="M6" i="1"/>
  <c r="G6" i="1"/>
  <c r="H6" i="1"/>
  <c r="M4" i="1" l="1"/>
  <c r="L4" i="1"/>
  <c r="L6" i="1"/>
  <c r="K6" i="1"/>
  <c r="O6" i="1" s="1"/>
  <c r="N6" i="1"/>
  <c r="K4" i="1"/>
  <c r="O4" i="1" s="1"/>
  <c r="N4" i="1"/>
  <c r="L5" i="1"/>
  <c r="H7" i="1"/>
  <c r="H9" i="1" s="1"/>
  <c r="G7" i="1"/>
  <c r="G9" i="1" s="1"/>
  <c r="I7" i="1"/>
  <c r="M7" i="1" s="1"/>
  <c r="K5" i="1"/>
  <c r="O5" i="1" s="1"/>
  <c r="N5" i="1"/>
  <c r="L7" i="1" l="1"/>
  <c r="M9" i="1"/>
  <c r="K9" i="1"/>
  <c r="O9" i="1" s="1"/>
  <c r="N9" i="1"/>
  <c r="L9" i="1"/>
  <c r="N7" i="1"/>
  <c r="K7" i="1"/>
  <c r="O7" i="1" s="1"/>
</calcChain>
</file>

<file path=xl/sharedStrings.xml><?xml version="1.0" encoding="utf-8"?>
<sst xmlns="http://schemas.openxmlformats.org/spreadsheetml/2006/main" count="16" uniqueCount="16">
  <si>
    <t>第一期經費
(106年8月1日至106年12月31日)</t>
  </si>
  <si>
    <t>第二期經費
(107年1月1日至107年7月31日)</t>
  </si>
  <si>
    <t>縣市自籌款</t>
  </si>
  <si>
    <t>高雄市</t>
  </si>
  <si>
    <t>小計</t>
  </si>
  <si>
    <t>添購教學設施設備內容</t>
    <phoneticPr fontId="12" type="noConversion"/>
  </si>
  <si>
    <t>其他需要協助事項</t>
    <phoneticPr fontId="12" type="noConversion"/>
  </si>
  <si>
    <t>數量</t>
    <phoneticPr fontId="12" type="noConversion"/>
  </si>
  <si>
    <t>經費額度</t>
    <phoneticPr fontId="12" type="noConversion"/>
  </si>
  <si>
    <t>筆電</t>
    <phoneticPr fontId="12" type="noConversion"/>
  </si>
  <si>
    <t>單價</t>
    <phoneticPr fontId="12" type="noConversion"/>
  </si>
  <si>
    <t>填表說明:
1.教學設施設備內容欄位:填寫所需設施設備名稱，如筆電、投影機等。
2.單價、數量及經費額度:前面設施設備所需單價(預估)、數量及經費額度。</t>
    <phoneticPr fontId="12" type="noConversion"/>
  </si>
  <si>
    <t>項次</t>
    <phoneticPr fontId="12" type="noConversion"/>
  </si>
  <si>
    <t>108學年度專職原住民族語老師教學設施設備調查表</t>
    <phoneticPr fontId="12" type="noConversion"/>
  </si>
  <si>
    <t>學校</t>
    <phoneticPr fontId="12" type="noConversion"/>
  </si>
  <si>
    <t>健康國小(範例)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</si>
</sst>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_);[Red]\(0\)"/>
    <numFmt numFmtId="178" formatCode="#,##0.0_);[Red]\(#,##0.0\)"/>
  </numFmts>
  <fonts count="17">
    <font>
      <sz val="12"/>
      <name val="宋体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3"/>
      <color indexed="8"/>
      <name val="標楷體"/>
      <family val="4"/>
      <charset val="136"/>
    </font>
    <font>
      <sz val="9"/>
      <name val="宋体"/>
      <family val="1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1" fillId="0" borderId="0" xfId="0" applyFo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5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6" fontId="9" fillId="4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1" fillId="6" borderId="0" xfId="1" applyFill="1">
      <alignment vertical="center"/>
    </xf>
    <xf numFmtId="176" fontId="1" fillId="0" borderId="0" xfId="1" applyNumberFormat="1" applyAlignment="1">
      <alignment horizontal="center" vertical="center"/>
    </xf>
    <xf numFmtId="177" fontId="1" fillId="0" borderId="0" xfId="1" applyNumberFormat="1">
      <alignment vertical="center"/>
    </xf>
    <xf numFmtId="176" fontId="11" fillId="5" borderId="1" xfId="1" applyNumberFormat="1" applyFont="1" applyFill="1" applyBorder="1" applyAlignment="1">
      <alignment horizontal="center" vertical="center" wrapText="1"/>
    </xf>
    <xf numFmtId="178" fontId="1" fillId="0" borderId="0" xfId="1" applyNumberFormat="1">
      <alignment vertical="center"/>
    </xf>
    <xf numFmtId="177" fontId="10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1" fillId="6" borderId="0" xfId="1" applyNumberFormat="1" applyFill="1">
      <alignment vertical="center"/>
    </xf>
    <xf numFmtId="0" fontId="13" fillId="7" borderId="1" xfId="1" applyFont="1" applyFill="1" applyBorder="1" applyAlignment="1">
      <alignment horizontal="center" vertical="center" wrapText="1"/>
    </xf>
    <xf numFmtId="176" fontId="13" fillId="7" borderId="1" xfId="1" applyNumberFormat="1" applyFont="1" applyFill="1" applyBorder="1" applyAlignment="1">
      <alignment horizontal="center" vertical="center" wrapText="1"/>
    </xf>
    <xf numFmtId="176" fontId="14" fillId="7" borderId="1" xfId="1" applyNumberFormat="1" applyFont="1" applyFill="1" applyBorder="1" applyAlignment="1">
      <alignment horizontal="center" vertical="center" wrapText="1"/>
    </xf>
    <xf numFmtId="176" fontId="15" fillId="7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5" xfId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4" fillId="4" borderId="2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zoomScaleSheetLayoutView="100" workbookViewId="0">
      <selection activeCell="F13" sqref="F13"/>
    </sheetView>
  </sheetViews>
  <sheetFormatPr defaultColWidth="9" defaultRowHeight="16.5"/>
  <cols>
    <col min="1" max="1" width="3.875" style="15" customWidth="1"/>
    <col min="2" max="2" width="8.5" style="15" customWidth="1"/>
    <col min="3" max="4" width="17.25" style="20" customWidth="1"/>
    <col min="5" max="5" width="15.875" style="20" customWidth="1"/>
    <col min="6" max="6" width="21.25" style="20" customWidth="1"/>
    <col min="7" max="7" width="15" style="20" hidden="1" customWidth="1"/>
    <col min="8" max="8" width="14.125" style="20" hidden="1" customWidth="1"/>
    <col min="9" max="9" width="12.625" style="20" hidden="1" customWidth="1"/>
    <col min="10" max="10" width="26.625" style="20" customWidth="1"/>
    <col min="11" max="11" width="3.125" hidden="1" customWidth="1"/>
    <col min="12" max="15" width="9" hidden="1" customWidth="1"/>
    <col min="16" max="16" width="14" style="21" customWidth="1"/>
    <col min="17" max="17" width="11.75" style="21" customWidth="1"/>
    <col min="18" max="18" width="11.75" customWidth="1"/>
  </cols>
  <sheetData>
    <row r="1" spans="1:18" ht="30" customHeight="1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3"/>
    </row>
    <row r="2" spans="1:18" ht="61.5" customHeight="1">
      <c r="A2" s="2" t="s">
        <v>12</v>
      </c>
      <c r="B2" s="1" t="s">
        <v>14</v>
      </c>
      <c r="C2" s="3" t="s">
        <v>5</v>
      </c>
      <c r="D2" s="3" t="s">
        <v>10</v>
      </c>
      <c r="E2" s="3" t="s">
        <v>7</v>
      </c>
      <c r="F2" s="3" t="s">
        <v>8</v>
      </c>
      <c r="G2" s="3" t="s">
        <v>0</v>
      </c>
      <c r="H2" s="3" t="s">
        <v>1</v>
      </c>
      <c r="I2" s="3" t="s">
        <v>2</v>
      </c>
      <c r="J2" s="3" t="s">
        <v>6</v>
      </c>
      <c r="K2" s="22"/>
      <c r="L2" s="22"/>
      <c r="M2" s="22"/>
      <c r="N2" s="22"/>
      <c r="O2" s="22"/>
    </row>
    <row r="3" spans="1:18" ht="37.5" customHeight="1">
      <c r="A3" s="27">
        <v>1</v>
      </c>
      <c r="B3" s="39" t="s">
        <v>15</v>
      </c>
      <c r="C3" s="28" t="s">
        <v>9</v>
      </c>
      <c r="D3" s="28">
        <v>50000</v>
      </c>
      <c r="E3" s="28">
        <v>2</v>
      </c>
      <c r="F3" s="28">
        <f>D3*E3</f>
        <v>100000</v>
      </c>
      <c r="G3" s="29"/>
      <c r="H3" s="29"/>
      <c r="I3" s="29"/>
      <c r="J3" s="30"/>
      <c r="K3" s="7"/>
      <c r="L3" s="7"/>
      <c r="M3" s="7"/>
      <c r="N3" s="7"/>
      <c r="O3" s="7"/>
    </row>
    <row r="4" spans="1:18" ht="23.25" customHeight="1">
      <c r="A4" s="4">
        <v>2</v>
      </c>
      <c r="B4" s="5"/>
      <c r="C4" s="7"/>
      <c r="D4" s="7"/>
      <c r="E4" s="7"/>
      <c r="F4" s="7"/>
      <c r="G4" s="7">
        <f>ROUNDUP(F4/12*5,0)</f>
        <v>0</v>
      </c>
      <c r="H4" s="7">
        <f>ROUNDDOWN(F4/12*7,0)</f>
        <v>0</v>
      </c>
      <c r="I4" s="7" t="e">
        <f>#REF!-F4</f>
        <v>#REF!</v>
      </c>
      <c r="J4" s="7"/>
      <c r="K4" s="7" t="e">
        <f>#REF!-G4</f>
        <v>#REF!</v>
      </c>
      <c r="L4" s="7" t="e">
        <f>#REF!-H4</f>
        <v>#REF!</v>
      </c>
      <c r="M4" s="7" t="e">
        <f t="shared" ref="M4:M9" si="0">F4-I4</f>
        <v>#REF!</v>
      </c>
      <c r="N4" s="7" t="e">
        <f>G4-#REF!</f>
        <v>#REF!</v>
      </c>
      <c r="O4" s="7" t="e">
        <f t="shared" ref="O4:O9" si="1">H4-K4</f>
        <v>#REF!</v>
      </c>
      <c r="R4" s="23"/>
    </row>
    <row r="5" spans="1:18" ht="23.25" customHeight="1">
      <c r="A5" s="8">
        <v>3</v>
      </c>
      <c r="B5" s="5"/>
      <c r="C5" s="7"/>
      <c r="D5" s="7"/>
      <c r="E5" s="7"/>
      <c r="F5" s="7"/>
      <c r="G5" s="7">
        <f>ROUNDUP(F5/12*5,0)</f>
        <v>0</v>
      </c>
      <c r="H5" s="7">
        <f>ROUNDDOWN(F5/12*7,0)</f>
        <v>0</v>
      </c>
      <c r="I5" s="7" t="e">
        <f>#REF!-F5</f>
        <v>#REF!</v>
      </c>
      <c r="J5" s="7"/>
      <c r="K5" s="6" t="e">
        <f>#REF!-G5</f>
        <v>#REF!</v>
      </c>
      <c r="L5" s="6" t="e">
        <f>#REF!-H5</f>
        <v>#REF!</v>
      </c>
      <c r="M5" s="6" t="e">
        <f t="shared" si="0"/>
        <v>#REF!</v>
      </c>
      <c r="N5" s="6" t="e">
        <f>G5-#REF!</f>
        <v>#REF!</v>
      </c>
      <c r="O5" s="6" t="e">
        <f t="shared" si="1"/>
        <v>#REF!</v>
      </c>
      <c r="R5" s="23"/>
    </row>
    <row r="6" spans="1:18" s="18" customFormat="1" ht="23.25" customHeight="1">
      <c r="A6" s="9">
        <v>4</v>
      </c>
      <c r="B6" s="10"/>
      <c r="C6" s="7"/>
      <c r="D6" s="7"/>
      <c r="E6" s="7"/>
      <c r="F6" s="11"/>
      <c r="G6" s="11">
        <f>ROUNDUP(F6/12*5,0)</f>
        <v>0</v>
      </c>
      <c r="H6" s="11">
        <f>ROUNDDOWN(F6/12*7,0)</f>
        <v>0</v>
      </c>
      <c r="I6" s="17" t="e">
        <f>#REF!-F6</f>
        <v>#REF!</v>
      </c>
      <c r="J6" s="7"/>
      <c r="K6" s="6" t="e">
        <f>#REF!-G6</f>
        <v>#REF!</v>
      </c>
      <c r="L6" s="6" t="e">
        <f>#REF!-H6</f>
        <v>#REF!</v>
      </c>
      <c r="M6" s="6" t="e">
        <f t="shared" si="0"/>
        <v>#REF!</v>
      </c>
      <c r="N6" s="6" t="e">
        <f>G6-#REF!</f>
        <v>#REF!</v>
      </c>
      <c r="O6" s="6" t="e">
        <f t="shared" si="1"/>
        <v>#REF!</v>
      </c>
      <c r="P6" s="24"/>
      <c r="Q6" s="24"/>
      <c r="R6" s="25"/>
    </row>
    <row r="7" spans="1:18" ht="23.25" customHeight="1">
      <c r="A7" s="12">
        <v>5</v>
      </c>
      <c r="B7" s="13"/>
      <c r="C7" s="7"/>
      <c r="D7" s="7"/>
      <c r="E7" s="7"/>
      <c r="F7" s="7"/>
      <c r="G7" s="7">
        <f>ROUNDUP(F7/12*5,0)</f>
        <v>0</v>
      </c>
      <c r="H7" s="7">
        <f>ROUNDDOWN(F7/12*7,0)</f>
        <v>0</v>
      </c>
      <c r="I7" s="16" t="e">
        <f>#REF!-F7</f>
        <v>#REF!</v>
      </c>
      <c r="J7" s="7"/>
      <c r="K7" s="6" t="e">
        <f>#REF!-G7</f>
        <v>#REF!</v>
      </c>
      <c r="L7" s="6" t="e">
        <f>#REF!-H7</f>
        <v>#REF!</v>
      </c>
      <c r="M7" s="6" t="e">
        <f t="shared" si="0"/>
        <v>#REF!</v>
      </c>
      <c r="N7" s="6" t="e">
        <f>G7-#REF!</f>
        <v>#REF!</v>
      </c>
      <c r="O7" s="6" t="e">
        <f t="shared" si="1"/>
        <v>#REF!</v>
      </c>
      <c r="R7" s="23"/>
    </row>
    <row r="8" spans="1:18" ht="23.25" customHeight="1">
      <c r="A8" s="12">
        <v>6</v>
      </c>
      <c r="B8" s="13" t="s">
        <v>3</v>
      </c>
      <c r="C8" s="7"/>
      <c r="D8" s="7"/>
      <c r="E8" s="7"/>
      <c r="F8" s="7"/>
      <c r="G8" s="7"/>
      <c r="H8" s="7"/>
      <c r="I8" s="16"/>
      <c r="J8" s="7"/>
      <c r="K8" s="6" t="e">
        <f>#REF!-G8</f>
        <v>#REF!</v>
      </c>
      <c r="L8" s="6" t="e">
        <f>#REF!-H8</f>
        <v>#REF!</v>
      </c>
      <c r="M8" s="6">
        <f t="shared" si="0"/>
        <v>0</v>
      </c>
      <c r="N8" s="6" t="e">
        <f>G8-#REF!</f>
        <v>#REF!</v>
      </c>
      <c r="O8" s="6" t="e">
        <f t="shared" si="1"/>
        <v>#REF!</v>
      </c>
      <c r="R8" s="23"/>
    </row>
    <row r="9" spans="1:18" s="19" customFormat="1" ht="23.25" customHeight="1">
      <c r="A9" s="36" t="s">
        <v>4</v>
      </c>
      <c r="B9" s="37"/>
      <c r="C9" s="38"/>
      <c r="D9" s="14">
        <f>SUM(D3:D8)</f>
        <v>50000</v>
      </c>
      <c r="E9" s="14"/>
      <c r="F9" s="14"/>
      <c r="G9" s="14">
        <f>SUM(G4:G7)</f>
        <v>0</v>
      </c>
      <c r="H9" s="14">
        <f>SUM(H4:H7)</f>
        <v>0</v>
      </c>
      <c r="I9" s="14" t="e">
        <f>SUM(I4:I7)</f>
        <v>#REF!</v>
      </c>
      <c r="J9" s="14"/>
      <c r="K9" s="6" t="e">
        <f>#REF!-G9</f>
        <v>#REF!</v>
      </c>
      <c r="L9" s="6" t="e">
        <f>#REF!-H9</f>
        <v>#REF!</v>
      </c>
      <c r="M9" s="6" t="e">
        <f t="shared" si="0"/>
        <v>#REF!</v>
      </c>
      <c r="N9" s="6" t="e">
        <f>G9-#REF!</f>
        <v>#REF!</v>
      </c>
      <c r="O9" s="6" t="e">
        <f t="shared" si="1"/>
        <v>#REF!</v>
      </c>
      <c r="P9" s="26"/>
    </row>
    <row r="10" spans="1:18" ht="53.25" customHeight="1">
      <c r="A10" s="34" t="s">
        <v>11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8" ht="60.75" customHeight="1"/>
  </sheetData>
  <mergeCells count="3">
    <mergeCell ref="A1:J1"/>
    <mergeCell ref="A10:J10"/>
    <mergeCell ref="A9:C9"/>
  </mergeCells>
  <phoneticPr fontId="12" type="noConversion"/>
  <pageMargins left="0.25" right="0.25" top="0.75" bottom="0.75" header="0.3" footer="0.3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108學年預核表</vt:lpstr>
      <vt:lpstr>'108學年預核表'!Print_Area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蔡宜臻</dc:creator>
  <cp:keywords/>
  <dc:description/>
  <cp:lastModifiedBy>杜英傑</cp:lastModifiedBy>
  <cp:revision/>
  <cp:lastPrinted>2018-11-04T02:00:57Z</cp:lastPrinted>
  <dcterms:created xsi:type="dcterms:W3CDTF">2018-10-15T21:18:22Z</dcterms:created>
  <dcterms:modified xsi:type="dcterms:W3CDTF">2019-10-23T06:16:02Z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