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2" windowWidth="15576" windowHeight="7608"/>
  </bookViews>
  <sheets>
    <sheet name="104-整體行政-預算本 (3)" sheetId="1" r:id="rId1"/>
  </sheets>
  <externalReferences>
    <externalReference r:id="rId2"/>
    <externalReference r:id="rId3"/>
  </externalReferences>
  <definedNames>
    <definedName name="_xlnm.Print_Area" localSheetId="0">'104-整體行政-預算本 (3)'!$A$1:$N$55</definedName>
    <definedName name="_xlnm.Print_Titles" localSheetId="0">'104-整體行政-預算本 (3)'!$3:$3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H5" i="1"/>
  <c r="H55" s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4"/>
  <c r="F5"/>
  <c r="F55" s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4"/>
  <c r="D55"/>
  <c r="E55"/>
  <c r="G55"/>
  <c r="I55"/>
  <c r="J55"/>
  <c r="K5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4"/>
  <c r="C55" l="1"/>
</calcChain>
</file>

<file path=xl/sharedStrings.xml><?xml version="1.0" encoding="utf-8"?>
<sst xmlns="http://schemas.openxmlformats.org/spreadsheetml/2006/main" count="70" uniqueCount="69">
  <si>
    <t>計畫名稱：</t>
    <phoneticPr fontId="3" type="noConversion"/>
  </si>
  <si>
    <t>預算科目：</t>
    <phoneticPr fontId="3" type="noConversion"/>
  </si>
  <si>
    <t>編號</t>
    <phoneticPr fontId="3" type="noConversion"/>
  </si>
  <si>
    <t>學校名稱</t>
    <phoneticPr fontId="3" type="noConversion"/>
  </si>
  <si>
    <t>撥款
簽核</t>
    <phoneticPr fontId="10" type="noConversion"/>
  </si>
  <si>
    <t>實支數
(結報金額)</t>
    <phoneticPr fontId="10" type="noConversion"/>
  </si>
  <si>
    <t>餘額
(結餘繳回)</t>
    <phoneticPr fontId="10" type="noConversion"/>
  </si>
  <si>
    <t>支票號</t>
    <phoneticPr fontId="3" type="noConversion"/>
  </si>
  <si>
    <t>結報簽核</t>
    <phoneticPr fontId="11" type="noConversion"/>
  </si>
  <si>
    <t>備註</t>
    <phoneticPr fontId="11" type="noConversion"/>
  </si>
  <si>
    <t>總　計</t>
    <phoneticPr fontId="3" type="noConversion"/>
  </si>
  <si>
    <t>教育部補助
(b)</t>
    <phoneticPr fontId="2" type="noConversion"/>
  </si>
  <si>
    <t>縣自籌
(c)</t>
    <phoneticPr fontId="2" type="noConversion"/>
  </si>
  <si>
    <t>核定經費
(a=b+c)</t>
    <phoneticPr fontId="10" type="noConversion"/>
  </si>
  <si>
    <t>第一次撥款
(d=a*0.6)</t>
    <phoneticPr fontId="2" type="noConversion"/>
  </si>
  <si>
    <t>第二次撥款
(e=a-d)</t>
    <phoneticPr fontId="2" type="noConversion"/>
  </si>
  <si>
    <t>108學年度『學校本位進修計畫』撥款經費一覽表</t>
    <phoneticPr fontId="3" type="noConversion"/>
  </si>
  <si>
    <t>海星小學</t>
    <phoneticPr fontId="3" type="noConversion"/>
  </si>
  <si>
    <t>國風國民中學</t>
  </si>
  <si>
    <t>豐濱國民中學</t>
  </si>
  <si>
    <t>富北國民中學</t>
  </si>
  <si>
    <t>東里國民中學</t>
  </si>
  <si>
    <t>南平中學</t>
  </si>
  <si>
    <t>明禮國民小學</t>
  </si>
  <si>
    <t>明義國民小學</t>
  </si>
  <si>
    <t>明恥國民小學</t>
  </si>
  <si>
    <t>中原國民小學</t>
  </si>
  <si>
    <t>信義國民小學</t>
  </si>
  <si>
    <t>復興國民小學</t>
  </si>
  <si>
    <t>中華國民小學</t>
  </si>
  <si>
    <t>忠孝國民小學</t>
  </si>
  <si>
    <t>北濱國民小學</t>
  </si>
  <si>
    <t>新城國民小學</t>
  </si>
  <si>
    <t>康樂國民小學</t>
  </si>
  <si>
    <t>嘉里國民小學</t>
  </si>
  <si>
    <t>富里國民小學</t>
  </si>
  <si>
    <t>學田國民小學</t>
  </si>
  <si>
    <t>永豐國民小學</t>
  </si>
  <si>
    <t>明里國民小學</t>
  </si>
  <si>
    <t>秀林國民小學</t>
  </si>
  <si>
    <t>富世國民小學</t>
  </si>
  <si>
    <t>三棧國民小學</t>
  </si>
  <si>
    <t>銅門國民小學</t>
  </si>
  <si>
    <t>銅蘭國民小學</t>
  </si>
  <si>
    <t>文蘭國民小學</t>
  </si>
  <si>
    <t>西寶國民小學</t>
  </si>
  <si>
    <t>壽豐國民小學</t>
  </si>
  <si>
    <t>平和國民小學</t>
  </si>
  <si>
    <t>溪口國民小學</t>
  </si>
  <si>
    <t>月眉國民小學</t>
  </si>
  <si>
    <t>水璉國民小學</t>
  </si>
  <si>
    <t>太巴塱國民小學</t>
  </si>
  <si>
    <t>大進國民小學</t>
  </si>
  <si>
    <t>鳳仁國民小學</t>
  </si>
  <si>
    <t>北林國民小學</t>
  </si>
  <si>
    <t>林榮國民小學</t>
  </si>
  <si>
    <t>長良國民小學</t>
  </si>
  <si>
    <t>古風國民小學</t>
  </si>
  <si>
    <t>稻香國民小學</t>
  </si>
  <si>
    <t>南華國民小學</t>
  </si>
  <si>
    <t>太昌國民小學</t>
  </si>
  <si>
    <t>舞鶴國民小學</t>
  </si>
  <si>
    <t>港口國民小學</t>
  </si>
  <si>
    <t>靜浦國民小學</t>
  </si>
  <si>
    <t>明利國民小學</t>
  </si>
  <si>
    <t>馬遠國民小學</t>
  </si>
  <si>
    <t>西林國民小學</t>
  </si>
  <si>
    <t>見晴國民小學</t>
  </si>
  <si>
    <t>卓清國小統一撥款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</si>
</sst>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  <numFmt numFmtId="178" formatCode="_-* #,##0_-;\-* #,##0_-;_-* &quot;-&quot;??_-;_-@_-"/>
  </numFmts>
  <fonts count="40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6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" fillId="26" borderId="15" applyNumberFormat="0" applyFon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6" fillId="0" borderId="0"/>
  </cellStyleXfs>
  <cellXfs count="40">
    <xf numFmtId="0" fontId="0" fillId="0" borderId="0" xfId="0">
      <alignment vertical="center"/>
    </xf>
    <xf numFmtId="17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8" fillId="2" borderId="2" xfId="4" applyNumberFormat="1" applyFont="1" applyFill="1" applyBorder="1" applyAlignment="1">
      <alignment vertical="center"/>
    </xf>
    <xf numFmtId="177" fontId="8" fillId="2" borderId="2" xfId="4" applyNumberFormat="1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distributed" vertical="center" wrapText="1" justifyLastLine="1"/>
    </xf>
    <xf numFmtId="0" fontId="9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2" fillId="0" borderId="0" xfId="4" applyFont="1"/>
    <xf numFmtId="177" fontId="16" fillId="2" borderId="6" xfId="4" applyNumberFormat="1" applyFont="1" applyFill="1" applyBorder="1" applyAlignment="1">
      <alignment horizontal="right" vertical="center"/>
    </xf>
    <xf numFmtId="177" fontId="16" fillId="4" borderId="6" xfId="4" applyNumberFormat="1" applyFont="1" applyFill="1" applyBorder="1" applyAlignment="1">
      <alignment horizontal="right" vertical="center"/>
    </xf>
    <xf numFmtId="177" fontId="17" fillId="4" borderId="6" xfId="4" applyNumberFormat="1" applyFont="1" applyFill="1" applyBorder="1" applyAlignment="1">
      <alignment horizontal="right" vertical="center" shrinkToFit="1"/>
    </xf>
    <xf numFmtId="177" fontId="16" fillId="4" borderId="7" xfId="4" applyNumberFormat="1" applyFont="1" applyFill="1" applyBorder="1" applyAlignment="1">
      <alignment horizontal="right" vertical="center"/>
    </xf>
    <xf numFmtId="177" fontId="16" fillId="0" borderId="0" xfId="4" applyNumberFormat="1" applyFont="1" applyBorder="1" applyAlignment="1">
      <alignment horizontal="right" vertical="center"/>
    </xf>
    <xf numFmtId="0" fontId="6" fillId="0" borderId="0" xfId="4"/>
    <xf numFmtId="0" fontId="6" fillId="0" borderId="0" xfId="4" applyAlignment="1"/>
    <xf numFmtId="177" fontId="5" fillId="27" borderId="2" xfId="4" applyNumberFormat="1" applyFont="1" applyFill="1" applyBorder="1" applyAlignment="1">
      <alignment vertical="center"/>
    </xf>
    <xf numFmtId="177" fontId="13" fillId="27" borderId="4" xfId="5" applyNumberFormat="1" applyFont="1" applyFill="1" applyBorder="1" applyAlignment="1">
      <alignment horizontal="distributed" vertical="center" wrapText="1" justifyLastLine="1"/>
    </xf>
    <xf numFmtId="0" fontId="5" fillId="27" borderId="4" xfId="5" applyFont="1" applyFill="1" applyBorder="1" applyAlignment="1">
      <alignment horizontal="distributed" vertical="center" wrapText="1" justifyLastLine="1"/>
    </xf>
    <xf numFmtId="0" fontId="5" fillId="27" borderId="3" xfId="5" applyFont="1" applyFill="1" applyBorder="1" applyAlignment="1">
      <alignment horizontal="distributed" vertical="center" wrapText="1" justifyLastLine="1"/>
    </xf>
    <xf numFmtId="0" fontId="5" fillId="27" borderId="18" xfId="4" applyFont="1" applyFill="1" applyBorder="1" applyAlignment="1">
      <alignment horizontal="center" vertical="center" wrapText="1"/>
    </xf>
    <xf numFmtId="0" fontId="38" fillId="27" borderId="19" xfId="0" applyFont="1" applyFill="1" applyBorder="1" applyAlignment="1">
      <alignment horizontal="left" vertical="center" wrapText="1" shrinkToFit="1"/>
    </xf>
    <xf numFmtId="0" fontId="38" fillId="27" borderId="20" xfId="0" applyFont="1" applyFill="1" applyBorder="1" applyAlignment="1">
      <alignment horizontal="left" vertical="center" wrapText="1" shrinkToFit="1"/>
    </xf>
    <xf numFmtId="178" fontId="37" fillId="27" borderId="19" xfId="51" applyNumberFormat="1" applyFont="1" applyFill="1" applyBorder="1" applyAlignment="1">
      <alignment horizontal="center" vertical="center" shrinkToFit="1"/>
    </xf>
    <xf numFmtId="178" fontId="37" fillId="27" borderId="20" xfId="51" applyNumberFormat="1" applyFont="1" applyFill="1" applyBorder="1" applyAlignment="1">
      <alignment horizontal="center" vertical="center" shrinkToFit="1"/>
    </xf>
    <xf numFmtId="177" fontId="15" fillId="3" borderId="7" xfId="4" applyNumberFormat="1" applyFont="1" applyFill="1" applyBorder="1" applyAlignment="1">
      <alignment horizontal="center" vertical="center"/>
    </xf>
    <xf numFmtId="177" fontId="15" fillId="3" borderId="8" xfId="4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49" fontId="1" fillId="0" borderId="1" xfId="2" applyNumberFormat="1" applyFont="1" applyBorder="1" applyAlignment="1">
      <alignment vertical="center" wrapText="1"/>
    </xf>
    <xf numFmtId="0" fontId="1" fillId="0" borderId="1" xfId="3" applyFont="1" applyBorder="1" applyAlignment="1">
      <alignment vertical="center"/>
    </xf>
    <xf numFmtId="49" fontId="39" fillId="0" borderId="1" xfId="2" applyNumberFormat="1" applyFont="1" applyBorder="1" applyAlignment="1">
      <alignment vertical="center" wrapText="1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S55"/>
  <sheetViews>
    <sheetView tabSelected="1" view="pageBreakPreview" zoomScale="50" zoomScaleSheetLayoutView="50" workbookViewId="0">
      <pane ySplit="3" topLeftCell="A4" activePane="bottomLeft" state="frozen"/>
      <selection pane="bottomLeft" activeCell="F9" sqref="F9"/>
    </sheetView>
  </sheetViews>
  <sheetFormatPr defaultColWidth="9" defaultRowHeight="16.2"/>
  <cols>
    <col min="1" max="1" width="7.109375" style="22" customWidth="1"/>
    <col min="2" max="2" width="15.44140625" style="21" customWidth="1"/>
    <col min="3" max="3" width="15.21875" style="21" customWidth="1"/>
    <col min="4" max="4" width="14.6640625" style="21" customWidth="1"/>
    <col min="5" max="5" width="13.33203125" style="21" customWidth="1"/>
    <col min="6" max="6" width="15.6640625" style="21" customWidth="1"/>
    <col min="7" max="7" width="7.109375" style="21" customWidth="1"/>
    <col min="8" max="8" width="15.5546875" style="21" customWidth="1"/>
    <col min="9" max="9" width="7" style="21" customWidth="1"/>
    <col min="10" max="10" width="15" style="21" customWidth="1"/>
    <col min="11" max="11" width="16.44140625" style="21" customWidth="1"/>
    <col min="12" max="12" width="15.77734375" style="21" customWidth="1"/>
    <col min="13" max="13" width="5.6640625" style="21" customWidth="1"/>
    <col min="14" max="14" width="19.5546875" style="21" customWidth="1"/>
    <col min="15" max="15" width="2.109375" style="21" customWidth="1"/>
    <col min="16" max="16384" width="9" style="21"/>
  </cols>
  <sheetData>
    <row r="1" spans="1:19" s="2" customFormat="1" ht="30.6" customHeight="1">
      <c r="A1" s="34" t="s">
        <v>0</v>
      </c>
      <c r="B1" s="34"/>
      <c r="C1" s="35" t="s">
        <v>16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</row>
    <row r="2" spans="1:19" s="6" customFormat="1" ht="32.25" customHeight="1">
      <c r="A2" s="36" t="s">
        <v>1</v>
      </c>
      <c r="B2" s="36"/>
      <c r="C2" s="39" t="s">
        <v>68</v>
      </c>
      <c r="D2" s="37"/>
      <c r="E2" s="37"/>
      <c r="F2" s="37"/>
      <c r="G2" s="37"/>
      <c r="H2" s="37"/>
      <c r="I2" s="38"/>
      <c r="J2" s="38"/>
      <c r="K2" s="38"/>
      <c r="L2" s="38"/>
      <c r="M2" s="38"/>
      <c r="N2" s="38"/>
      <c r="O2" s="3"/>
      <c r="P2" s="4"/>
      <c r="Q2" s="4"/>
      <c r="R2" s="5"/>
      <c r="S2" s="5"/>
    </row>
    <row r="3" spans="1:19" s="15" customFormat="1" ht="54.6" customHeight="1" thickBot="1">
      <c r="A3" s="7" t="s">
        <v>2</v>
      </c>
      <c r="B3" s="8" t="s">
        <v>3</v>
      </c>
      <c r="C3" s="9" t="s">
        <v>13</v>
      </c>
      <c r="D3" s="10" t="s">
        <v>11</v>
      </c>
      <c r="E3" s="10" t="s">
        <v>12</v>
      </c>
      <c r="F3" s="10" t="s">
        <v>14</v>
      </c>
      <c r="G3" s="11" t="s">
        <v>4</v>
      </c>
      <c r="H3" s="10" t="s">
        <v>15</v>
      </c>
      <c r="I3" s="11" t="s">
        <v>4</v>
      </c>
      <c r="J3" s="12" t="s">
        <v>5</v>
      </c>
      <c r="K3" s="12" t="s">
        <v>6</v>
      </c>
      <c r="L3" s="12" t="s">
        <v>7</v>
      </c>
      <c r="M3" s="13" t="s">
        <v>8</v>
      </c>
      <c r="N3" s="12" t="s">
        <v>9</v>
      </c>
      <c r="O3" s="14"/>
    </row>
    <row r="4" spans="1:19" s="15" customFormat="1" ht="33" customHeight="1" thickBot="1">
      <c r="A4" s="23">
        <v>1</v>
      </c>
      <c r="B4" s="28" t="s">
        <v>18</v>
      </c>
      <c r="C4" s="30">
        <v>30000</v>
      </c>
      <c r="D4" s="24">
        <f>C4</f>
        <v>30000</v>
      </c>
      <c r="E4" s="24">
        <v>0</v>
      </c>
      <c r="F4" s="24">
        <f>C4*0.6</f>
        <v>18000</v>
      </c>
      <c r="G4" s="25"/>
      <c r="H4" s="24">
        <f>C4-F4</f>
        <v>12000</v>
      </c>
      <c r="I4" s="25"/>
      <c r="J4" s="26"/>
      <c r="K4" s="26"/>
      <c r="L4" s="26"/>
      <c r="M4" s="27"/>
      <c r="N4" s="26"/>
      <c r="O4" s="14"/>
    </row>
    <row r="5" spans="1:19" s="15" customFormat="1" ht="33" customHeight="1" thickBot="1">
      <c r="A5" s="23">
        <v>2</v>
      </c>
      <c r="B5" s="28" t="s">
        <v>19</v>
      </c>
      <c r="C5" s="30">
        <v>19000</v>
      </c>
      <c r="D5" s="24">
        <f t="shared" ref="D5:D54" si="0">C5</f>
        <v>19000</v>
      </c>
      <c r="E5" s="24">
        <v>0</v>
      </c>
      <c r="F5" s="24">
        <f t="shared" ref="F5:F54" si="1">C5*0.6</f>
        <v>11400</v>
      </c>
      <c r="G5" s="25"/>
      <c r="H5" s="24">
        <f t="shared" ref="H5:H54" si="2">C5-F5</f>
        <v>7600</v>
      </c>
      <c r="I5" s="25"/>
      <c r="J5" s="26"/>
      <c r="K5" s="26"/>
      <c r="L5" s="26"/>
      <c r="M5" s="27"/>
      <c r="N5" s="26"/>
      <c r="O5" s="14"/>
    </row>
    <row r="6" spans="1:19" s="15" customFormat="1" ht="33" customHeight="1" thickBot="1">
      <c r="A6" s="23">
        <v>3</v>
      </c>
      <c r="B6" s="28" t="s">
        <v>20</v>
      </c>
      <c r="C6" s="30">
        <v>30000</v>
      </c>
      <c r="D6" s="24">
        <f t="shared" si="0"/>
        <v>30000</v>
      </c>
      <c r="E6" s="24">
        <v>0</v>
      </c>
      <c r="F6" s="24">
        <f t="shared" si="1"/>
        <v>18000</v>
      </c>
      <c r="G6" s="25"/>
      <c r="H6" s="24">
        <f t="shared" si="2"/>
        <v>12000</v>
      </c>
      <c r="I6" s="25"/>
      <c r="J6" s="26"/>
      <c r="K6" s="26"/>
      <c r="L6" s="26"/>
      <c r="M6" s="27"/>
      <c r="N6" s="26"/>
      <c r="O6" s="14"/>
    </row>
    <row r="7" spans="1:19" s="15" customFormat="1" ht="33" customHeight="1" thickBot="1">
      <c r="A7" s="23">
        <v>4</v>
      </c>
      <c r="B7" s="28" t="s">
        <v>21</v>
      </c>
      <c r="C7" s="30">
        <v>22400</v>
      </c>
      <c r="D7" s="24">
        <f t="shared" si="0"/>
        <v>22400</v>
      </c>
      <c r="E7" s="24">
        <v>0</v>
      </c>
      <c r="F7" s="24">
        <f t="shared" si="1"/>
        <v>13440</v>
      </c>
      <c r="G7" s="25"/>
      <c r="H7" s="24">
        <f t="shared" si="2"/>
        <v>8960</v>
      </c>
      <c r="I7" s="25"/>
      <c r="J7" s="26"/>
      <c r="K7" s="26"/>
      <c r="L7" s="26"/>
      <c r="M7" s="27"/>
      <c r="N7" s="26"/>
      <c r="O7" s="14"/>
    </row>
    <row r="8" spans="1:19" s="15" customFormat="1" ht="33" customHeight="1" thickBot="1">
      <c r="A8" s="23">
        <v>5</v>
      </c>
      <c r="B8" s="28" t="s">
        <v>22</v>
      </c>
      <c r="C8" s="30">
        <v>30000</v>
      </c>
      <c r="D8" s="24">
        <f t="shared" si="0"/>
        <v>30000</v>
      </c>
      <c r="E8" s="24">
        <v>0</v>
      </c>
      <c r="F8" s="24">
        <f t="shared" si="1"/>
        <v>18000</v>
      </c>
      <c r="G8" s="25"/>
      <c r="H8" s="24">
        <f t="shared" si="2"/>
        <v>12000</v>
      </c>
      <c r="I8" s="25"/>
      <c r="J8" s="26"/>
      <c r="K8" s="26"/>
      <c r="L8" s="26"/>
      <c r="M8" s="27"/>
      <c r="N8" s="26"/>
      <c r="O8" s="14"/>
    </row>
    <row r="9" spans="1:19" s="15" customFormat="1" ht="33" customHeight="1" thickBot="1">
      <c r="A9" s="23">
        <v>6</v>
      </c>
      <c r="B9" s="28" t="s">
        <v>23</v>
      </c>
      <c r="C9" s="30">
        <v>30000</v>
      </c>
      <c r="D9" s="24">
        <f t="shared" si="0"/>
        <v>30000</v>
      </c>
      <c r="E9" s="24">
        <v>0</v>
      </c>
      <c r="F9" s="24">
        <f t="shared" si="1"/>
        <v>18000</v>
      </c>
      <c r="G9" s="25"/>
      <c r="H9" s="24">
        <f t="shared" si="2"/>
        <v>12000</v>
      </c>
      <c r="I9" s="25"/>
      <c r="J9" s="26"/>
      <c r="K9" s="26"/>
      <c r="L9" s="26"/>
      <c r="M9" s="27"/>
      <c r="N9" s="26"/>
      <c r="O9" s="14"/>
    </row>
    <row r="10" spans="1:19" s="15" customFormat="1" ht="33" customHeight="1" thickBot="1">
      <c r="A10" s="23">
        <v>7</v>
      </c>
      <c r="B10" s="28" t="s">
        <v>24</v>
      </c>
      <c r="C10" s="30">
        <v>35000</v>
      </c>
      <c r="D10" s="24">
        <f t="shared" si="0"/>
        <v>35000</v>
      </c>
      <c r="E10" s="24">
        <v>0</v>
      </c>
      <c r="F10" s="24">
        <f t="shared" si="1"/>
        <v>21000</v>
      </c>
      <c r="G10" s="25"/>
      <c r="H10" s="24">
        <f t="shared" si="2"/>
        <v>14000</v>
      </c>
      <c r="I10" s="25"/>
      <c r="J10" s="26"/>
      <c r="K10" s="26"/>
      <c r="L10" s="26"/>
      <c r="M10" s="27"/>
      <c r="N10" s="26"/>
      <c r="O10" s="14"/>
    </row>
    <row r="11" spans="1:19" s="15" customFormat="1" ht="33" customHeight="1" thickBot="1">
      <c r="A11" s="23">
        <v>8</v>
      </c>
      <c r="B11" s="28" t="s">
        <v>25</v>
      </c>
      <c r="C11" s="30">
        <v>30000</v>
      </c>
      <c r="D11" s="24">
        <f t="shared" si="0"/>
        <v>30000</v>
      </c>
      <c r="E11" s="24">
        <v>0</v>
      </c>
      <c r="F11" s="24">
        <f t="shared" si="1"/>
        <v>18000</v>
      </c>
      <c r="G11" s="25"/>
      <c r="H11" s="24">
        <f t="shared" si="2"/>
        <v>12000</v>
      </c>
      <c r="I11" s="25"/>
      <c r="J11" s="26"/>
      <c r="K11" s="26"/>
      <c r="L11" s="26"/>
      <c r="M11" s="27"/>
      <c r="N11" s="26"/>
      <c r="O11" s="14"/>
    </row>
    <row r="12" spans="1:19" s="15" customFormat="1" ht="33" customHeight="1" thickBot="1">
      <c r="A12" s="23">
        <v>9</v>
      </c>
      <c r="B12" s="28" t="s">
        <v>26</v>
      </c>
      <c r="C12" s="30">
        <v>16430</v>
      </c>
      <c r="D12" s="24">
        <f t="shared" si="0"/>
        <v>16430</v>
      </c>
      <c r="E12" s="24">
        <v>0</v>
      </c>
      <c r="F12" s="24">
        <f t="shared" si="1"/>
        <v>9858</v>
      </c>
      <c r="G12" s="25"/>
      <c r="H12" s="24">
        <f t="shared" si="2"/>
        <v>6572</v>
      </c>
      <c r="I12" s="25"/>
      <c r="J12" s="26"/>
      <c r="K12" s="26"/>
      <c r="L12" s="26"/>
      <c r="M12" s="27"/>
      <c r="N12" s="26"/>
      <c r="O12" s="14"/>
    </row>
    <row r="13" spans="1:19" s="15" customFormat="1" ht="33" customHeight="1" thickBot="1">
      <c r="A13" s="23">
        <v>10</v>
      </c>
      <c r="B13" s="28" t="s">
        <v>27</v>
      </c>
      <c r="C13" s="30">
        <v>36000</v>
      </c>
      <c r="D13" s="24">
        <f t="shared" si="0"/>
        <v>36000</v>
      </c>
      <c r="E13" s="24">
        <v>0</v>
      </c>
      <c r="F13" s="24">
        <f t="shared" si="1"/>
        <v>21600</v>
      </c>
      <c r="G13" s="25"/>
      <c r="H13" s="24">
        <f t="shared" si="2"/>
        <v>14400</v>
      </c>
      <c r="I13" s="25"/>
      <c r="J13" s="26"/>
      <c r="K13" s="26"/>
      <c r="L13" s="26"/>
      <c r="M13" s="27"/>
      <c r="N13" s="26"/>
      <c r="O13" s="14"/>
    </row>
    <row r="14" spans="1:19" s="15" customFormat="1" ht="33" customHeight="1" thickBot="1">
      <c r="A14" s="23">
        <v>11</v>
      </c>
      <c r="B14" s="28" t="s">
        <v>28</v>
      </c>
      <c r="C14" s="30">
        <v>30000</v>
      </c>
      <c r="D14" s="24">
        <f t="shared" si="0"/>
        <v>30000</v>
      </c>
      <c r="E14" s="24">
        <v>0</v>
      </c>
      <c r="F14" s="24">
        <f t="shared" si="1"/>
        <v>18000</v>
      </c>
      <c r="G14" s="25"/>
      <c r="H14" s="24">
        <f t="shared" si="2"/>
        <v>12000</v>
      </c>
      <c r="I14" s="25"/>
      <c r="J14" s="26"/>
      <c r="K14" s="26"/>
      <c r="L14" s="26"/>
      <c r="M14" s="27"/>
      <c r="N14" s="26"/>
      <c r="O14" s="14"/>
    </row>
    <row r="15" spans="1:19" s="15" customFormat="1" ht="33" customHeight="1" thickBot="1">
      <c r="A15" s="23">
        <v>12</v>
      </c>
      <c r="B15" s="28" t="s">
        <v>29</v>
      </c>
      <c r="C15" s="30">
        <v>23100</v>
      </c>
      <c r="D15" s="24">
        <f t="shared" si="0"/>
        <v>23100</v>
      </c>
      <c r="E15" s="24">
        <v>0</v>
      </c>
      <c r="F15" s="24">
        <f t="shared" si="1"/>
        <v>13860</v>
      </c>
      <c r="G15" s="25"/>
      <c r="H15" s="24">
        <f t="shared" si="2"/>
        <v>9240</v>
      </c>
      <c r="I15" s="25"/>
      <c r="J15" s="26"/>
      <c r="K15" s="26"/>
      <c r="L15" s="26"/>
      <c r="M15" s="27"/>
      <c r="N15" s="26"/>
      <c r="O15" s="14"/>
    </row>
    <row r="16" spans="1:19" s="15" customFormat="1" ht="33" customHeight="1" thickBot="1">
      <c r="A16" s="23">
        <v>13</v>
      </c>
      <c r="B16" s="28" t="s">
        <v>30</v>
      </c>
      <c r="C16" s="30">
        <v>34000</v>
      </c>
      <c r="D16" s="24">
        <f t="shared" si="0"/>
        <v>34000</v>
      </c>
      <c r="E16" s="24">
        <v>0</v>
      </c>
      <c r="F16" s="24">
        <f t="shared" si="1"/>
        <v>20400</v>
      </c>
      <c r="G16" s="25"/>
      <c r="H16" s="24">
        <f t="shared" si="2"/>
        <v>13600</v>
      </c>
      <c r="I16" s="25"/>
      <c r="J16" s="26"/>
      <c r="K16" s="26"/>
      <c r="L16" s="26"/>
      <c r="M16" s="27"/>
      <c r="N16" s="26"/>
      <c r="O16" s="14"/>
    </row>
    <row r="17" spans="1:15" s="15" customFormat="1" ht="33" customHeight="1" thickBot="1">
      <c r="A17" s="23">
        <v>14</v>
      </c>
      <c r="B17" s="28" t="s">
        <v>31</v>
      </c>
      <c r="C17" s="30">
        <v>30000</v>
      </c>
      <c r="D17" s="24">
        <f t="shared" si="0"/>
        <v>30000</v>
      </c>
      <c r="E17" s="24">
        <v>0</v>
      </c>
      <c r="F17" s="24">
        <f t="shared" si="1"/>
        <v>18000</v>
      </c>
      <c r="G17" s="25"/>
      <c r="H17" s="24">
        <f t="shared" si="2"/>
        <v>12000</v>
      </c>
      <c r="I17" s="25"/>
      <c r="J17" s="26"/>
      <c r="K17" s="26"/>
      <c r="L17" s="26"/>
      <c r="M17" s="27"/>
      <c r="N17" s="26"/>
      <c r="O17" s="14"/>
    </row>
    <row r="18" spans="1:15" s="15" customFormat="1" ht="33" customHeight="1" thickBot="1">
      <c r="A18" s="23">
        <v>15</v>
      </c>
      <c r="B18" s="28" t="s">
        <v>17</v>
      </c>
      <c r="C18" s="30">
        <v>30000</v>
      </c>
      <c r="D18" s="24">
        <f t="shared" si="0"/>
        <v>30000</v>
      </c>
      <c r="E18" s="24">
        <v>0</v>
      </c>
      <c r="F18" s="24">
        <f t="shared" si="1"/>
        <v>18000</v>
      </c>
      <c r="G18" s="25"/>
      <c r="H18" s="24">
        <f t="shared" si="2"/>
        <v>12000</v>
      </c>
      <c r="I18" s="25"/>
      <c r="J18" s="26"/>
      <c r="K18" s="26"/>
      <c r="L18" s="26"/>
      <c r="M18" s="27"/>
      <c r="N18" s="26"/>
      <c r="O18" s="14"/>
    </row>
    <row r="19" spans="1:15" s="15" customFormat="1" ht="33" customHeight="1" thickBot="1">
      <c r="A19" s="23">
        <v>16</v>
      </c>
      <c r="B19" s="28" t="s">
        <v>32</v>
      </c>
      <c r="C19" s="30">
        <v>30000</v>
      </c>
      <c r="D19" s="24">
        <f t="shared" si="0"/>
        <v>30000</v>
      </c>
      <c r="E19" s="24">
        <v>0</v>
      </c>
      <c r="F19" s="24">
        <f t="shared" si="1"/>
        <v>18000</v>
      </c>
      <c r="G19" s="25"/>
      <c r="H19" s="24">
        <f t="shared" si="2"/>
        <v>12000</v>
      </c>
      <c r="I19" s="25"/>
      <c r="J19" s="26"/>
      <c r="K19" s="26"/>
      <c r="L19" s="26"/>
      <c r="M19" s="27"/>
      <c r="N19" s="26"/>
      <c r="O19" s="14"/>
    </row>
    <row r="20" spans="1:15" s="15" customFormat="1" ht="33" customHeight="1" thickBot="1">
      <c r="A20" s="23">
        <v>17</v>
      </c>
      <c r="B20" s="28" t="s">
        <v>33</v>
      </c>
      <c r="C20" s="30">
        <v>30000</v>
      </c>
      <c r="D20" s="24">
        <f t="shared" si="0"/>
        <v>30000</v>
      </c>
      <c r="E20" s="24">
        <v>0</v>
      </c>
      <c r="F20" s="24">
        <f t="shared" si="1"/>
        <v>18000</v>
      </c>
      <c r="G20" s="25"/>
      <c r="H20" s="24">
        <f t="shared" si="2"/>
        <v>12000</v>
      </c>
      <c r="I20" s="25"/>
      <c r="J20" s="26"/>
      <c r="K20" s="26"/>
      <c r="L20" s="26"/>
      <c r="M20" s="27"/>
      <c r="N20" s="26"/>
      <c r="O20" s="14"/>
    </row>
    <row r="21" spans="1:15" s="15" customFormat="1" ht="33" customHeight="1" thickBot="1">
      <c r="A21" s="23">
        <v>18</v>
      </c>
      <c r="B21" s="28" t="s">
        <v>34</v>
      </c>
      <c r="C21" s="30">
        <v>30000</v>
      </c>
      <c r="D21" s="24">
        <f t="shared" si="0"/>
        <v>30000</v>
      </c>
      <c r="E21" s="24">
        <v>0</v>
      </c>
      <c r="F21" s="24">
        <f t="shared" si="1"/>
        <v>18000</v>
      </c>
      <c r="G21" s="25"/>
      <c r="H21" s="24">
        <f t="shared" si="2"/>
        <v>12000</v>
      </c>
      <c r="I21" s="25"/>
      <c r="J21" s="26"/>
      <c r="K21" s="26"/>
      <c r="L21" s="26"/>
      <c r="M21" s="27"/>
      <c r="N21" s="26"/>
      <c r="O21" s="14"/>
    </row>
    <row r="22" spans="1:15" s="15" customFormat="1" ht="33" customHeight="1" thickBot="1">
      <c r="A22" s="23">
        <v>19</v>
      </c>
      <c r="B22" s="28" t="s">
        <v>58</v>
      </c>
      <c r="C22" s="30">
        <v>30000</v>
      </c>
      <c r="D22" s="24">
        <f t="shared" si="0"/>
        <v>30000</v>
      </c>
      <c r="E22" s="24">
        <v>0</v>
      </c>
      <c r="F22" s="24">
        <f t="shared" si="1"/>
        <v>18000</v>
      </c>
      <c r="G22" s="25"/>
      <c r="H22" s="24">
        <f t="shared" si="2"/>
        <v>12000</v>
      </c>
      <c r="I22" s="25"/>
      <c r="J22" s="26"/>
      <c r="K22" s="26"/>
      <c r="L22" s="26"/>
      <c r="M22" s="27"/>
      <c r="N22" s="26"/>
      <c r="O22" s="14"/>
    </row>
    <row r="23" spans="1:15" s="15" customFormat="1" ht="33" customHeight="1" thickBot="1">
      <c r="A23" s="23">
        <v>20</v>
      </c>
      <c r="B23" s="28" t="s">
        <v>59</v>
      </c>
      <c r="C23" s="30">
        <v>30000</v>
      </c>
      <c r="D23" s="24">
        <f t="shared" si="0"/>
        <v>30000</v>
      </c>
      <c r="E23" s="24">
        <v>0</v>
      </c>
      <c r="F23" s="24">
        <f t="shared" si="1"/>
        <v>18000</v>
      </c>
      <c r="G23" s="25"/>
      <c r="H23" s="24">
        <f t="shared" si="2"/>
        <v>12000</v>
      </c>
      <c r="I23" s="25"/>
      <c r="J23" s="26"/>
      <c r="K23" s="26"/>
      <c r="L23" s="26"/>
      <c r="M23" s="27"/>
      <c r="N23" s="26"/>
      <c r="O23" s="14"/>
    </row>
    <row r="24" spans="1:15" s="15" customFormat="1" ht="33" customHeight="1" thickBot="1">
      <c r="A24" s="23">
        <v>21</v>
      </c>
      <c r="B24" s="28" t="s">
        <v>60</v>
      </c>
      <c r="C24" s="30">
        <v>30000</v>
      </c>
      <c r="D24" s="24">
        <f t="shared" si="0"/>
        <v>30000</v>
      </c>
      <c r="E24" s="24">
        <v>0</v>
      </c>
      <c r="F24" s="24">
        <f t="shared" si="1"/>
        <v>18000</v>
      </c>
      <c r="G24" s="25"/>
      <c r="H24" s="24">
        <f t="shared" si="2"/>
        <v>12000</v>
      </c>
      <c r="I24" s="25"/>
      <c r="J24" s="26"/>
      <c r="K24" s="26"/>
      <c r="L24" s="26"/>
      <c r="M24" s="27"/>
      <c r="N24" s="26"/>
      <c r="O24" s="14"/>
    </row>
    <row r="25" spans="1:15" s="15" customFormat="1" ht="33" customHeight="1" thickBot="1">
      <c r="A25" s="23">
        <v>22</v>
      </c>
      <c r="B25" s="28" t="s">
        <v>46</v>
      </c>
      <c r="C25" s="30">
        <v>30000</v>
      </c>
      <c r="D25" s="24">
        <f t="shared" si="0"/>
        <v>30000</v>
      </c>
      <c r="E25" s="24">
        <v>0</v>
      </c>
      <c r="F25" s="24">
        <f t="shared" si="1"/>
        <v>18000</v>
      </c>
      <c r="G25" s="25"/>
      <c r="H25" s="24">
        <f t="shared" si="2"/>
        <v>12000</v>
      </c>
      <c r="I25" s="25"/>
      <c r="J25" s="26"/>
      <c r="K25" s="26"/>
      <c r="L25" s="26"/>
      <c r="M25" s="27"/>
      <c r="N25" s="26"/>
      <c r="O25" s="14"/>
    </row>
    <row r="26" spans="1:15" s="15" customFormat="1" ht="33" customHeight="1" thickBot="1">
      <c r="A26" s="23">
        <v>23</v>
      </c>
      <c r="B26" s="28" t="s">
        <v>47</v>
      </c>
      <c r="C26" s="30">
        <v>30000</v>
      </c>
      <c r="D26" s="24">
        <f t="shared" si="0"/>
        <v>30000</v>
      </c>
      <c r="E26" s="24">
        <v>0</v>
      </c>
      <c r="F26" s="24">
        <f t="shared" si="1"/>
        <v>18000</v>
      </c>
      <c r="G26" s="25"/>
      <c r="H26" s="24">
        <f t="shared" si="2"/>
        <v>12000</v>
      </c>
      <c r="I26" s="25"/>
      <c r="J26" s="26"/>
      <c r="K26" s="26"/>
      <c r="L26" s="26"/>
      <c r="M26" s="27"/>
      <c r="N26" s="26"/>
      <c r="O26" s="14"/>
    </row>
    <row r="27" spans="1:15" s="15" customFormat="1" ht="33" customHeight="1" thickBot="1">
      <c r="A27" s="23">
        <v>24</v>
      </c>
      <c r="B27" s="28" t="s">
        <v>48</v>
      </c>
      <c r="C27" s="30">
        <v>30000</v>
      </c>
      <c r="D27" s="24">
        <f t="shared" si="0"/>
        <v>30000</v>
      </c>
      <c r="E27" s="24">
        <v>0</v>
      </c>
      <c r="F27" s="24">
        <f t="shared" si="1"/>
        <v>18000</v>
      </c>
      <c r="G27" s="25"/>
      <c r="H27" s="24">
        <f t="shared" si="2"/>
        <v>12000</v>
      </c>
      <c r="I27" s="25"/>
      <c r="J27" s="26"/>
      <c r="K27" s="26"/>
      <c r="L27" s="26"/>
      <c r="M27" s="27"/>
      <c r="N27" s="26"/>
      <c r="O27" s="14"/>
    </row>
    <row r="28" spans="1:15" s="15" customFormat="1" ht="33" customHeight="1" thickBot="1">
      <c r="A28" s="23">
        <v>25</v>
      </c>
      <c r="B28" s="28" t="s">
        <v>49</v>
      </c>
      <c r="C28" s="30">
        <v>30000</v>
      </c>
      <c r="D28" s="24">
        <f t="shared" si="0"/>
        <v>30000</v>
      </c>
      <c r="E28" s="24">
        <v>0</v>
      </c>
      <c r="F28" s="24">
        <f t="shared" si="1"/>
        <v>18000</v>
      </c>
      <c r="G28" s="25"/>
      <c r="H28" s="24">
        <f t="shared" si="2"/>
        <v>12000</v>
      </c>
      <c r="I28" s="25"/>
      <c r="J28" s="26"/>
      <c r="K28" s="26"/>
      <c r="L28" s="26"/>
      <c r="M28" s="27"/>
      <c r="N28" s="26"/>
      <c r="O28" s="14"/>
    </row>
    <row r="29" spans="1:15" s="15" customFormat="1" ht="33" customHeight="1" thickBot="1">
      <c r="A29" s="23">
        <v>26</v>
      </c>
      <c r="B29" s="28" t="s">
        <v>50</v>
      </c>
      <c r="C29" s="30">
        <v>30000</v>
      </c>
      <c r="D29" s="24">
        <f t="shared" si="0"/>
        <v>30000</v>
      </c>
      <c r="E29" s="24">
        <v>0</v>
      </c>
      <c r="F29" s="24">
        <f t="shared" si="1"/>
        <v>18000</v>
      </c>
      <c r="G29" s="25"/>
      <c r="H29" s="24">
        <f t="shared" si="2"/>
        <v>12000</v>
      </c>
      <c r="I29" s="25"/>
      <c r="J29" s="26"/>
      <c r="K29" s="26"/>
      <c r="L29" s="26"/>
      <c r="M29" s="27"/>
      <c r="N29" s="26"/>
      <c r="O29" s="14"/>
    </row>
    <row r="30" spans="1:15" s="15" customFormat="1" ht="33" customHeight="1" thickBot="1">
      <c r="A30" s="23">
        <v>27</v>
      </c>
      <c r="B30" s="28" t="s">
        <v>53</v>
      </c>
      <c r="C30" s="30">
        <v>30000</v>
      </c>
      <c r="D30" s="24">
        <f t="shared" si="0"/>
        <v>30000</v>
      </c>
      <c r="E30" s="24">
        <v>0</v>
      </c>
      <c r="F30" s="24">
        <f t="shared" si="1"/>
        <v>18000</v>
      </c>
      <c r="G30" s="25"/>
      <c r="H30" s="24">
        <f t="shared" si="2"/>
        <v>12000</v>
      </c>
      <c r="I30" s="25"/>
      <c r="J30" s="26"/>
      <c r="K30" s="26"/>
      <c r="L30" s="26"/>
      <c r="M30" s="27"/>
      <c r="N30" s="26"/>
      <c r="O30" s="14"/>
    </row>
    <row r="31" spans="1:15" s="15" customFormat="1" ht="33" customHeight="1" thickBot="1">
      <c r="A31" s="23">
        <v>28</v>
      </c>
      <c r="B31" s="28" t="s">
        <v>54</v>
      </c>
      <c r="C31" s="30">
        <v>36000</v>
      </c>
      <c r="D31" s="24">
        <f t="shared" si="0"/>
        <v>36000</v>
      </c>
      <c r="E31" s="24">
        <v>0</v>
      </c>
      <c r="F31" s="24">
        <f t="shared" si="1"/>
        <v>21600</v>
      </c>
      <c r="G31" s="25"/>
      <c r="H31" s="24">
        <f t="shared" si="2"/>
        <v>14400</v>
      </c>
      <c r="I31" s="25"/>
      <c r="J31" s="26"/>
      <c r="K31" s="26"/>
      <c r="L31" s="26"/>
      <c r="M31" s="27"/>
      <c r="N31" s="26"/>
      <c r="O31" s="14"/>
    </row>
    <row r="32" spans="1:15" s="15" customFormat="1" ht="33" customHeight="1" thickBot="1">
      <c r="A32" s="23">
        <v>29</v>
      </c>
      <c r="B32" s="28" t="s">
        <v>55</v>
      </c>
      <c r="C32" s="30">
        <v>30000</v>
      </c>
      <c r="D32" s="24">
        <f t="shared" si="0"/>
        <v>30000</v>
      </c>
      <c r="E32" s="24">
        <v>0</v>
      </c>
      <c r="F32" s="24">
        <f t="shared" si="1"/>
        <v>18000</v>
      </c>
      <c r="G32" s="25"/>
      <c r="H32" s="24">
        <f t="shared" si="2"/>
        <v>12000</v>
      </c>
      <c r="I32" s="25"/>
      <c r="J32" s="26"/>
      <c r="K32" s="26"/>
      <c r="L32" s="26"/>
      <c r="M32" s="27"/>
      <c r="N32" s="26"/>
      <c r="O32" s="14"/>
    </row>
    <row r="33" spans="1:15" s="15" customFormat="1" ht="33" customHeight="1" thickBot="1">
      <c r="A33" s="23">
        <v>30</v>
      </c>
      <c r="B33" s="28" t="s">
        <v>51</v>
      </c>
      <c r="C33" s="30">
        <v>36000</v>
      </c>
      <c r="D33" s="24">
        <f t="shared" si="0"/>
        <v>36000</v>
      </c>
      <c r="E33" s="24">
        <v>0</v>
      </c>
      <c r="F33" s="24">
        <f t="shared" si="1"/>
        <v>21600</v>
      </c>
      <c r="G33" s="25"/>
      <c r="H33" s="24">
        <f t="shared" si="2"/>
        <v>14400</v>
      </c>
      <c r="I33" s="25"/>
      <c r="J33" s="26"/>
      <c r="K33" s="26"/>
      <c r="L33" s="26"/>
      <c r="M33" s="27"/>
      <c r="N33" s="26"/>
      <c r="O33" s="14"/>
    </row>
    <row r="34" spans="1:15" s="15" customFormat="1" ht="33" customHeight="1" thickBot="1">
      <c r="A34" s="23">
        <v>31</v>
      </c>
      <c r="B34" s="28" t="s">
        <v>52</v>
      </c>
      <c r="C34" s="30">
        <v>36000</v>
      </c>
      <c r="D34" s="24">
        <f t="shared" si="0"/>
        <v>36000</v>
      </c>
      <c r="E34" s="24">
        <v>0</v>
      </c>
      <c r="F34" s="24">
        <f t="shared" si="1"/>
        <v>21600</v>
      </c>
      <c r="G34" s="25"/>
      <c r="H34" s="24">
        <f t="shared" si="2"/>
        <v>14400</v>
      </c>
      <c r="I34" s="25"/>
      <c r="J34" s="26"/>
      <c r="K34" s="26"/>
      <c r="L34" s="26"/>
      <c r="M34" s="27"/>
      <c r="N34" s="26"/>
      <c r="O34" s="14"/>
    </row>
    <row r="35" spans="1:15" s="15" customFormat="1" ht="33" customHeight="1" thickBot="1">
      <c r="A35" s="23">
        <v>32</v>
      </c>
      <c r="B35" s="28" t="s">
        <v>61</v>
      </c>
      <c r="C35" s="30">
        <v>30000</v>
      </c>
      <c r="D35" s="24">
        <f t="shared" si="0"/>
        <v>30000</v>
      </c>
      <c r="E35" s="24">
        <v>0</v>
      </c>
      <c r="F35" s="24">
        <f t="shared" si="1"/>
        <v>18000</v>
      </c>
      <c r="G35" s="25"/>
      <c r="H35" s="24">
        <f t="shared" si="2"/>
        <v>12000</v>
      </c>
      <c r="I35" s="25"/>
      <c r="J35" s="26"/>
      <c r="K35" s="26"/>
      <c r="L35" s="26"/>
      <c r="M35" s="27"/>
      <c r="N35" s="26"/>
      <c r="O35" s="14"/>
    </row>
    <row r="36" spans="1:15" s="15" customFormat="1" ht="33" customHeight="1" thickBot="1">
      <c r="A36" s="23">
        <v>33</v>
      </c>
      <c r="B36" s="28" t="s">
        <v>62</v>
      </c>
      <c r="C36" s="30">
        <v>30000</v>
      </c>
      <c r="D36" s="24">
        <f t="shared" si="0"/>
        <v>30000</v>
      </c>
      <c r="E36" s="24">
        <v>0</v>
      </c>
      <c r="F36" s="24">
        <f t="shared" si="1"/>
        <v>18000</v>
      </c>
      <c r="G36" s="25"/>
      <c r="H36" s="24">
        <f t="shared" si="2"/>
        <v>12000</v>
      </c>
      <c r="I36" s="25"/>
      <c r="J36" s="26"/>
      <c r="K36" s="26"/>
      <c r="L36" s="26"/>
      <c r="M36" s="27"/>
      <c r="N36" s="26"/>
      <c r="O36" s="14"/>
    </row>
    <row r="37" spans="1:15" s="15" customFormat="1" ht="33" customHeight="1" thickBot="1">
      <c r="A37" s="23">
        <v>34</v>
      </c>
      <c r="B37" s="28" t="s">
        <v>63</v>
      </c>
      <c r="C37" s="30">
        <v>30000</v>
      </c>
      <c r="D37" s="24">
        <f t="shared" si="0"/>
        <v>30000</v>
      </c>
      <c r="E37" s="24">
        <v>0</v>
      </c>
      <c r="F37" s="24">
        <f t="shared" si="1"/>
        <v>18000</v>
      </c>
      <c r="G37" s="25"/>
      <c r="H37" s="24">
        <f t="shared" si="2"/>
        <v>12000</v>
      </c>
      <c r="I37" s="25"/>
      <c r="J37" s="26"/>
      <c r="K37" s="26"/>
      <c r="L37" s="26"/>
      <c r="M37" s="27"/>
      <c r="N37" s="26"/>
      <c r="O37" s="14"/>
    </row>
    <row r="38" spans="1:15" s="15" customFormat="1" ht="33" customHeight="1" thickBot="1">
      <c r="A38" s="23">
        <v>35</v>
      </c>
      <c r="B38" s="28" t="s">
        <v>56</v>
      </c>
      <c r="C38" s="30">
        <v>36000</v>
      </c>
      <c r="D38" s="24">
        <f t="shared" si="0"/>
        <v>36000</v>
      </c>
      <c r="E38" s="24">
        <v>0</v>
      </c>
      <c r="F38" s="24">
        <f t="shared" si="1"/>
        <v>21600</v>
      </c>
      <c r="G38" s="25"/>
      <c r="H38" s="24">
        <f t="shared" si="2"/>
        <v>14400</v>
      </c>
      <c r="I38" s="25"/>
      <c r="J38" s="26"/>
      <c r="K38" s="26"/>
      <c r="L38" s="26"/>
      <c r="M38" s="27"/>
      <c r="N38" s="26"/>
      <c r="O38" s="14"/>
    </row>
    <row r="39" spans="1:15" s="15" customFormat="1" ht="33" customHeight="1" thickBot="1">
      <c r="A39" s="23">
        <v>36</v>
      </c>
      <c r="B39" s="28" t="s">
        <v>35</v>
      </c>
      <c r="C39" s="30">
        <v>36000</v>
      </c>
      <c r="D39" s="24">
        <f t="shared" si="0"/>
        <v>36000</v>
      </c>
      <c r="E39" s="24">
        <v>0</v>
      </c>
      <c r="F39" s="24">
        <f t="shared" si="1"/>
        <v>21600</v>
      </c>
      <c r="G39" s="25"/>
      <c r="H39" s="24">
        <f t="shared" si="2"/>
        <v>14400</v>
      </c>
      <c r="I39" s="25"/>
      <c r="J39" s="26"/>
      <c r="K39" s="26"/>
      <c r="L39" s="26"/>
      <c r="M39" s="27"/>
      <c r="N39" s="26"/>
      <c r="O39" s="14"/>
    </row>
    <row r="40" spans="1:15" s="15" customFormat="1" ht="33" customHeight="1" thickBot="1">
      <c r="A40" s="23">
        <v>37</v>
      </c>
      <c r="B40" s="28" t="s">
        <v>36</v>
      </c>
      <c r="C40" s="30">
        <v>30000</v>
      </c>
      <c r="D40" s="24">
        <f t="shared" si="0"/>
        <v>30000</v>
      </c>
      <c r="E40" s="24">
        <v>0</v>
      </c>
      <c r="F40" s="24">
        <f t="shared" si="1"/>
        <v>18000</v>
      </c>
      <c r="G40" s="25"/>
      <c r="H40" s="24">
        <f t="shared" si="2"/>
        <v>12000</v>
      </c>
      <c r="I40" s="25"/>
      <c r="J40" s="26"/>
      <c r="K40" s="26"/>
      <c r="L40" s="26"/>
      <c r="M40" s="27"/>
      <c r="N40" s="26"/>
      <c r="O40" s="14"/>
    </row>
    <row r="41" spans="1:15" s="15" customFormat="1" ht="33" customHeight="1" thickBot="1">
      <c r="A41" s="23">
        <v>38</v>
      </c>
      <c r="B41" s="28" t="s">
        <v>37</v>
      </c>
      <c r="C41" s="30">
        <v>30000</v>
      </c>
      <c r="D41" s="24">
        <f t="shared" si="0"/>
        <v>30000</v>
      </c>
      <c r="E41" s="24">
        <v>0</v>
      </c>
      <c r="F41" s="24">
        <f t="shared" si="1"/>
        <v>18000</v>
      </c>
      <c r="G41" s="25"/>
      <c r="H41" s="24">
        <f t="shared" si="2"/>
        <v>12000</v>
      </c>
      <c r="I41" s="25"/>
      <c r="J41" s="26"/>
      <c r="K41" s="26"/>
      <c r="L41" s="26"/>
      <c r="M41" s="27"/>
      <c r="N41" s="26"/>
      <c r="O41" s="14"/>
    </row>
    <row r="42" spans="1:15" s="15" customFormat="1" ht="33" customHeight="1" thickBot="1">
      <c r="A42" s="23">
        <v>39</v>
      </c>
      <c r="B42" s="28" t="s">
        <v>38</v>
      </c>
      <c r="C42" s="30">
        <v>30000</v>
      </c>
      <c r="D42" s="24">
        <f t="shared" si="0"/>
        <v>30000</v>
      </c>
      <c r="E42" s="24">
        <v>0</v>
      </c>
      <c r="F42" s="24">
        <f t="shared" si="1"/>
        <v>18000</v>
      </c>
      <c r="G42" s="25"/>
      <c r="H42" s="24">
        <f t="shared" si="2"/>
        <v>12000</v>
      </c>
      <c r="I42" s="25"/>
      <c r="J42" s="26"/>
      <c r="K42" s="26"/>
      <c r="L42" s="26"/>
      <c r="M42" s="27"/>
      <c r="N42" s="26"/>
      <c r="O42" s="14"/>
    </row>
    <row r="43" spans="1:15" s="15" customFormat="1" ht="33" customHeight="1" thickBot="1">
      <c r="A43" s="23">
        <v>40</v>
      </c>
      <c r="B43" s="28" t="s">
        <v>39</v>
      </c>
      <c r="C43" s="30">
        <v>36000</v>
      </c>
      <c r="D43" s="24">
        <f t="shared" si="0"/>
        <v>36000</v>
      </c>
      <c r="E43" s="24">
        <v>0</v>
      </c>
      <c r="F43" s="24">
        <f t="shared" si="1"/>
        <v>21600</v>
      </c>
      <c r="G43" s="25"/>
      <c r="H43" s="24">
        <f t="shared" si="2"/>
        <v>14400</v>
      </c>
      <c r="I43" s="25"/>
      <c r="J43" s="26"/>
      <c r="K43" s="26"/>
      <c r="L43" s="26"/>
      <c r="M43" s="27"/>
      <c r="N43" s="26"/>
      <c r="O43" s="14"/>
    </row>
    <row r="44" spans="1:15" s="15" customFormat="1" ht="33" customHeight="1" thickBot="1">
      <c r="A44" s="23">
        <v>41</v>
      </c>
      <c r="B44" s="28" t="s">
        <v>40</v>
      </c>
      <c r="C44" s="30">
        <v>30000</v>
      </c>
      <c r="D44" s="24">
        <f t="shared" si="0"/>
        <v>30000</v>
      </c>
      <c r="E44" s="24">
        <v>0</v>
      </c>
      <c r="F44" s="24">
        <f t="shared" si="1"/>
        <v>18000</v>
      </c>
      <c r="G44" s="25"/>
      <c r="H44" s="24">
        <f t="shared" si="2"/>
        <v>12000</v>
      </c>
      <c r="I44" s="25"/>
      <c r="J44" s="26"/>
      <c r="K44" s="26"/>
      <c r="L44" s="26"/>
      <c r="M44" s="27"/>
      <c r="N44" s="26"/>
      <c r="O44" s="14"/>
    </row>
    <row r="45" spans="1:15" s="15" customFormat="1" ht="33" customHeight="1" thickBot="1">
      <c r="A45" s="23">
        <v>42</v>
      </c>
      <c r="B45" s="28" t="s">
        <v>41</v>
      </c>
      <c r="C45" s="30">
        <v>30000</v>
      </c>
      <c r="D45" s="24">
        <f t="shared" si="0"/>
        <v>30000</v>
      </c>
      <c r="E45" s="24">
        <v>0</v>
      </c>
      <c r="F45" s="24">
        <f t="shared" si="1"/>
        <v>18000</v>
      </c>
      <c r="G45" s="25"/>
      <c r="H45" s="24">
        <f t="shared" si="2"/>
        <v>12000</v>
      </c>
      <c r="I45" s="25"/>
      <c r="J45" s="26"/>
      <c r="K45" s="26"/>
      <c r="L45" s="26"/>
      <c r="M45" s="27"/>
      <c r="N45" s="26"/>
      <c r="O45" s="14"/>
    </row>
    <row r="46" spans="1:15" s="15" customFormat="1" ht="33" customHeight="1" thickBot="1">
      <c r="A46" s="23">
        <v>43</v>
      </c>
      <c r="B46" s="28" t="s">
        <v>42</v>
      </c>
      <c r="C46" s="30">
        <v>21000</v>
      </c>
      <c r="D46" s="24">
        <f t="shared" si="0"/>
        <v>21000</v>
      </c>
      <c r="E46" s="24">
        <v>0</v>
      </c>
      <c r="F46" s="24">
        <f t="shared" si="1"/>
        <v>12600</v>
      </c>
      <c r="G46" s="25"/>
      <c r="H46" s="24">
        <f t="shared" si="2"/>
        <v>8400</v>
      </c>
      <c r="I46" s="25"/>
      <c r="J46" s="26"/>
      <c r="K46" s="26"/>
      <c r="L46" s="26"/>
      <c r="M46" s="27"/>
      <c r="N46" s="26"/>
      <c r="O46" s="14"/>
    </row>
    <row r="47" spans="1:15" s="15" customFormat="1" ht="33" customHeight="1" thickBot="1">
      <c r="A47" s="23">
        <v>44</v>
      </c>
      <c r="B47" s="28" t="s">
        <v>43</v>
      </c>
      <c r="C47" s="30">
        <v>30000</v>
      </c>
      <c r="D47" s="24">
        <f t="shared" si="0"/>
        <v>30000</v>
      </c>
      <c r="E47" s="24">
        <v>0</v>
      </c>
      <c r="F47" s="24">
        <f t="shared" si="1"/>
        <v>18000</v>
      </c>
      <c r="G47" s="25"/>
      <c r="H47" s="24">
        <f t="shared" si="2"/>
        <v>12000</v>
      </c>
      <c r="I47" s="25"/>
      <c r="J47" s="26"/>
      <c r="K47" s="26"/>
      <c r="L47" s="26"/>
      <c r="M47" s="27"/>
      <c r="N47" s="26"/>
      <c r="O47" s="14"/>
    </row>
    <row r="48" spans="1:15" s="15" customFormat="1" ht="33" customHeight="1" thickBot="1">
      <c r="A48" s="23">
        <v>45</v>
      </c>
      <c r="B48" s="28" t="s">
        <v>44</v>
      </c>
      <c r="C48" s="30">
        <v>23500</v>
      </c>
      <c r="D48" s="24">
        <f t="shared" si="0"/>
        <v>23500</v>
      </c>
      <c r="E48" s="24">
        <v>0</v>
      </c>
      <c r="F48" s="24">
        <f t="shared" si="1"/>
        <v>14100</v>
      </c>
      <c r="G48" s="25"/>
      <c r="H48" s="24">
        <f t="shared" si="2"/>
        <v>9400</v>
      </c>
      <c r="I48" s="25"/>
      <c r="J48" s="26"/>
      <c r="K48" s="26"/>
      <c r="L48" s="26"/>
      <c r="M48" s="27"/>
      <c r="N48" s="26"/>
      <c r="O48" s="14"/>
    </row>
    <row r="49" spans="1:15" s="15" customFormat="1" ht="33" customHeight="1" thickBot="1">
      <c r="A49" s="23">
        <v>46</v>
      </c>
      <c r="B49" s="28" t="s">
        <v>45</v>
      </c>
      <c r="C49" s="30">
        <v>34456</v>
      </c>
      <c r="D49" s="24">
        <f t="shared" si="0"/>
        <v>34456</v>
      </c>
      <c r="E49" s="24">
        <v>0</v>
      </c>
      <c r="F49" s="24">
        <f t="shared" si="1"/>
        <v>20673.599999999999</v>
      </c>
      <c r="G49" s="25"/>
      <c r="H49" s="24">
        <f t="shared" si="2"/>
        <v>13782.400000000001</v>
      </c>
      <c r="I49" s="25"/>
      <c r="J49" s="26"/>
      <c r="K49" s="26"/>
      <c r="L49" s="26"/>
      <c r="M49" s="27"/>
      <c r="N49" s="26"/>
      <c r="O49" s="14"/>
    </row>
    <row r="50" spans="1:15" s="15" customFormat="1" ht="33" customHeight="1" thickBot="1">
      <c r="A50" s="23">
        <v>47</v>
      </c>
      <c r="B50" s="28" t="s">
        <v>64</v>
      </c>
      <c r="C50" s="30">
        <v>30000</v>
      </c>
      <c r="D50" s="24">
        <f t="shared" si="0"/>
        <v>30000</v>
      </c>
      <c r="E50" s="24">
        <v>0</v>
      </c>
      <c r="F50" s="24">
        <f t="shared" si="1"/>
        <v>18000</v>
      </c>
      <c r="G50" s="25"/>
      <c r="H50" s="24">
        <f t="shared" si="2"/>
        <v>12000</v>
      </c>
      <c r="I50" s="25"/>
      <c r="J50" s="26"/>
      <c r="K50" s="26"/>
      <c r="L50" s="26"/>
      <c r="M50" s="27"/>
      <c r="N50" s="26"/>
      <c r="O50" s="14"/>
    </row>
    <row r="51" spans="1:15" s="15" customFormat="1" ht="33" customHeight="1" thickBot="1">
      <c r="A51" s="23">
        <v>48</v>
      </c>
      <c r="B51" s="28" t="s">
        <v>65</v>
      </c>
      <c r="C51" s="30">
        <v>30000</v>
      </c>
      <c r="D51" s="24">
        <f t="shared" si="0"/>
        <v>30000</v>
      </c>
      <c r="E51" s="24">
        <v>0</v>
      </c>
      <c r="F51" s="24">
        <f t="shared" si="1"/>
        <v>18000</v>
      </c>
      <c r="G51" s="25"/>
      <c r="H51" s="24">
        <f t="shared" si="2"/>
        <v>12000</v>
      </c>
      <c r="I51" s="25"/>
      <c r="J51" s="26"/>
      <c r="K51" s="26"/>
      <c r="L51" s="26"/>
      <c r="M51" s="27"/>
      <c r="N51" s="26"/>
      <c r="O51" s="14"/>
    </row>
    <row r="52" spans="1:15" s="15" customFormat="1" ht="33" customHeight="1" thickBot="1">
      <c r="A52" s="23">
        <v>49</v>
      </c>
      <c r="B52" s="28" t="s">
        <v>66</v>
      </c>
      <c r="C52" s="30">
        <v>30000</v>
      </c>
      <c r="D52" s="24">
        <f t="shared" si="0"/>
        <v>30000</v>
      </c>
      <c r="E52" s="24">
        <v>0</v>
      </c>
      <c r="F52" s="24">
        <f t="shared" si="1"/>
        <v>18000</v>
      </c>
      <c r="G52" s="25"/>
      <c r="H52" s="24">
        <f t="shared" si="2"/>
        <v>12000</v>
      </c>
      <c r="I52" s="25"/>
      <c r="J52" s="26"/>
      <c r="K52" s="26"/>
      <c r="L52" s="26"/>
      <c r="M52" s="27"/>
      <c r="N52" s="26"/>
      <c r="O52" s="14"/>
    </row>
    <row r="53" spans="1:15" s="15" customFormat="1" ht="33" customHeight="1" thickBot="1">
      <c r="A53" s="23">
        <v>50</v>
      </c>
      <c r="B53" s="28" t="s">
        <v>67</v>
      </c>
      <c r="C53" s="30">
        <v>20000</v>
      </c>
      <c r="D53" s="24">
        <f t="shared" si="0"/>
        <v>20000</v>
      </c>
      <c r="E53" s="24">
        <v>0</v>
      </c>
      <c r="F53" s="24">
        <f t="shared" si="1"/>
        <v>12000</v>
      </c>
      <c r="G53" s="25"/>
      <c r="H53" s="24">
        <f t="shared" si="2"/>
        <v>8000</v>
      </c>
      <c r="I53" s="25"/>
      <c r="J53" s="26"/>
      <c r="K53" s="26"/>
      <c r="L53" s="26"/>
      <c r="M53" s="27"/>
      <c r="N53" s="26"/>
      <c r="O53" s="14"/>
    </row>
    <row r="54" spans="1:15" s="15" customFormat="1" ht="33" customHeight="1">
      <c r="A54" s="23">
        <v>51</v>
      </c>
      <c r="B54" s="29" t="s">
        <v>57</v>
      </c>
      <c r="C54" s="31">
        <v>30000</v>
      </c>
      <c r="D54" s="24">
        <f t="shared" si="0"/>
        <v>30000</v>
      </c>
      <c r="E54" s="24">
        <v>0</v>
      </c>
      <c r="F54" s="24">
        <f t="shared" si="1"/>
        <v>18000</v>
      </c>
      <c r="G54" s="25"/>
      <c r="H54" s="24">
        <f t="shared" si="2"/>
        <v>12000</v>
      </c>
      <c r="I54" s="25"/>
      <c r="J54" s="26"/>
      <c r="K54" s="26"/>
      <c r="L54" s="26"/>
      <c r="M54" s="27"/>
      <c r="N54" s="26"/>
      <c r="O54" s="14"/>
    </row>
    <row r="55" spans="1:15" ht="24" customHeight="1">
      <c r="A55" s="32" t="s">
        <v>10</v>
      </c>
      <c r="B55" s="33"/>
      <c r="C55" s="16">
        <f>SUM(C4:C54)</f>
        <v>1520886</v>
      </c>
      <c r="D55" s="16">
        <f t="shared" ref="D55:K55" si="3">SUM(D4:D54)</f>
        <v>1520886</v>
      </c>
      <c r="E55" s="16">
        <f t="shared" si="3"/>
        <v>0</v>
      </c>
      <c r="F55" s="16">
        <f t="shared" si="3"/>
        <v>912531.6</v>
      </c>
      <c r="G55" s="16">
        <f t="shared" si="3"/>
        <v>0</v>
      </c>
      <c r="H55" s="16">
        <f t="shared" si="3"/>
        <v>608354.4</v>
      </c>
      <c r="I55" s="16">
        <f t="shared" si="3"/>
        <v>0</v>
      </c>
      <c r="J55" s="16">
        <f t="shared" si="3"/>
        <v>0</v>
      </c>
      <c r="K55" s="16">
        <f t="shared" si="3"/>
        <v>0</v>
      </c>
      <c r="L55" s="18"/>
      <c r="M55" s="19"/>
      <c r="N55" s="17"/>
      <c r="O55" s="20"/>
    </row>
  </sheetData>
  <mergeCells count="5">
    <mergeCell ref="A55:B55"/>
    <mergeCell ref="A1:B1"/>
    <mergeCell ref="C1:N1"/>
    <mergeCell ref="A2:B2"/>
    <mergeCell ref="C2:N2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104-整體行政-預算本 (3)</vt:lpstr>
      <vt:lpstr>'104-整體行政-預算本 (3)'!Print_Area</vt:lpstr>
      <vt:lpstr>'104-整體行政-預算本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2019-10-25T06:44:38Z</cp:lastPrinted>
  <dcterms:created xsi:type="dcterms:W3CDTF">2017-09-18T02:51:10Z</dcterms:created>
  <dcterms:modified xsi:type="dcterms:W3CDTF">2019-11-01T06:55:08Z</dcterms:modified>
</cp:coreProperties>
</file>