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80" yWindow="156" windowWidth="15600" windowHeight="10956" activeTab="1"/>
  </bookViews>
  <sheets>
    <sheet name="書單" sheetId="4" r:id="rId1"/>
    <sheet name="學校代碼" sheetId="6" r:id="rId2"/>
  </sheets>
  <externalReferences>
    <externalReference r:id="rId3"/>
  </externalReferences>
  <definedNames>
    <definedName name="_xlnm._FilterDatabase" localSheetId="0" hidden="1">書單!$A$6:$K$1244</definedName>
  </definedNames>
  <calcPr calcId="162913" concurrentCalc="0"/>
</workbook>
</file>

<file path=xl/calcChain.xml><?xml version="1.0" encoding="utf-8"?>
<calcChain xmlns="http://schemas.openxmlformats.org/spreadsheetml/2006/main">
  <c r="K164" i="4" l="1"/>
  <c r="M164" i="4"/>
  <c r="K163" i="4"/>
  <c r="M163" i="4"/>
  <c r="K162" i="4"/>
  <c r="M162" i="4"/>
  <c r="K161" i="4"/>
  <c r="M161" i="4"/>
  <c r="K160" i="4"/>
  <c r="M160" i="4"/>
  <c r="K159" i="4"/>
  <c r="M159" i="4"/>
  <c r="K158" i="4"/>
  <c r="M158" i="4"/>
  <c r="K157" i="4"/>
  <c r="M157" i="4"/>
  <c r="K156" i="4"/>
  <c r="M156" i="4"/>
  <c r="K155" i="4"/>
  <c r="M155" i="4"/>
  <c r="K154" i="4"/>
  <c r="M154" i="4"/>
  <c r="K153" i="4"/>
  <c r="M153" i="4"/>
  <c r="K152" i="4"/>
  <c r="M152" i="4"/>
  <c r="K151" i="4"/>
  <c r="M151" i="4"/>
  <c r="K150" i="4"/>
  <c r="M150" i="4"/>
  <c r="K149" i="4"/>
  <c r="M149" i="4"/>
  <c r="K148" i="4"/>
  <c r="M148" i="4"/>
  <c r="K147" i="4"/>
  <c r="M147" i="4"/>
  <c r="K146" i="4"/>
  <c r="M146" i="4"/>
  <c r="K145" i="4"/>
  <c r="M145" i="4"/>
  <c r="K144" i="4"/>
  <c r="M144" i="4"/>
  <c r="K143" i="4"/>
  <c r="M143" i="4"/>
  <c r="K142" i="4"/>
  <c r="M142" i="4"/>
  <c r="K141" i="4"/>
  <c r="M141" i="4"/>
  <c r="K140" i="4"/>
  <c r="M140" i="4"/>
  <c r="K139" i="4"/>
  <c r="M139" i="4"/>
  <c r="K138" i="4"/>
  <c r="M138" i="4"/>
  <c r="K137" i="4"/>
  <c r="M137" i="4"/>
  <c r="K136" i="4"/>
  <c r="M136" i="4"/>
  <c r="K135" i="4"/>
  <c r="M135" i="4"/>
  <c r="K134" i="4"/>
  <c r="M134" i="4"/>
  <c r="K133" i="4"/>
  <c r="M133" i="4"/>
  <c r="K132" i="4"/>
  <c r="M132" i="4"/>
  <c r="K131" i="4"/>
  <c r="M131" i="4"/>
  <c r="K130" i="4"/>
  <c r="M130" i="4"/>
  <c r="K129" i="4"/>
  <c r="M129" i="4"/>
  <c r="K128" i="4"/>
  <c r="M128" i="4"/>
  <c r="K127" i="4"/>
  <c r="M127" i="4"/>
  <c r="K126" i="4"/>
  <c r="M126" i="4"/>
  <c r="K125" i="4"/>
  <c r="M125" i="4"/>
  <c r="K124" i="4"/>
  <c r="M124" i="4"/>
  <c r="K123" i="4"/>
  <c r="M123" i="4"/>
  <c r="K122" i="4"/>
  <c r="M122" i="4"/>
  <c r="K121" i="4"/>
  <c r="M121" i="4"/>
  <c r="K120" i="4"/>
  <c r="M120" i="4"/>
  <c r="K119" i="4"/>
  <c r="M119" i="4"/>
  <c r="K118" i="4"/>
  <c r="M118" i="4"/>
  <c r="K117" i="4"/>
  <c r="M117" i="4"/>
  <c r="K116" i="4"/>
  <c r="M116" i="4"/>
  <c r="K115" i="4"/>
  <c r="M115" i="4"/>
  <c r="K114" i="4"/>
  <c r="M114" i="4"/>
  <c r="K113" i="4"/>
  <c r="M113" i="4"/>
  <c r="K112" i="4"/>
  <c r="M112" i="4"/>
  <c r="K111" i="4"/>
  <c r="M111" i="4"/>
  <c r="K110" i="4"/>
  <c r="M110" i="4"/>
  <c r="K109" i="4"/>
  <c r="M109" i="4"/>
  <c r="K108" i="4"/>
  <c r="M108" i="4"/>
  <c r="K107" i="4"/>
  <c r="M107" i="4"/>
  <c r="K106" i="4"/>
  <c r="M106" i="4"/>
  <c r="K105" i="4"/>
  <c r="M105" i="4"/>
  <c r="K104" i="4"/>
  <c r="M104" i="4"/>
  <c r="K103" i="4"/>
  <c r="M103" i="4"/>
  <c r="K102" i="4"/>
  <c r="M102" i="4"/>
  <c r="K101" i="4"/>
  <c r="M101" i="4"/>
  <c r="K100" i="4"/>
  <c r="M100" i="4"/>
  <c r="K99" i="4"/>
  <c r="M99" i="4"/>
  <c r="K98" i="4"/>
  <c r="M98" i="4"/>
  <c r="K97" i="4"/>
  <c r="M97" i="4"/>
  <c r="K96" i="4"/>
  <c r="M96" i="4"/>
  <c r="K95" i="4"/>
  <c r="M95" i="4"/>
  <c r="K94" i="4"/>
  <c r="M94" i="4"/>
  <c r="K93" i="4"/>
  <c r="M93" i="4"/>
  <c r="K92" i="4"/>
  <c r="M92" i="4"/>
  <c r="K91" i="4"/>
  <c r="M91" i="4"/>
  <c r="K90" i="4"/>
  <c r="M90" i="4"/>
  <c r="K89" i="4"/>
  <c r="M89" i="4"/>
  <c r="K88" i="4"/>
  <c r="M88" i="4"/>
  <c r="K87" i="4"/>
  <c r="M87" i="4"/>
  <c r="K86" i="4"/>
  <c r="M86" i="4"/>
  <c r="K85" i="4"/>
  <c r="M85" i="4"/>
  <c r="K84" i="4"/>
  <c r="M84" i="4"/>
  <c r="K83" i="4"/>
  <c r="M83" i="4"/>
  <c r="K82" i="4"/>
  <c r="M82" i="4"/>
  <c r="K81" i="4"/>
  <c r="M81" i="4"/>
  <c r="K80" i="4"/>
  <c r="M80" i="4"/>
  <c r="K79" i="4"/>
  <c r="M79" i="4"/>
  <c r="K78" i="4"/>
  <c r="M78" i="4"/>
  <c r="K77" i="4"/>
  <c r="M77" i="4"/>
  <c r="K76" i="4"/>
  <c r="M76" i="4"/>
  <c r="K75" i="4"/>
  <c r="M75" i="4"/>
  <c r="K74" i="4"/>
  <c r="M74" i="4"/>
  <c r="K73" i="4"/>
  <c r="M73" i="4"/>
  <c r="K72" i="4"/>
  <c r="M72" i="4"/>
  <c r="K71" i="4"/>
  <c r="M71" i="4"/>
  <c r="K70" i="4"/>
  <c r="M70" i="4"/>
  <c r="K69" i="4"/>
  <c r="M69" i="4"/>
  <c r="K68" i="4"/>
  <c r="M68" i="4"/>
  <c r="K67" i="4"/>
  <c r="M67" i="4"/>
  <c r="K66" i="4"/>
  <c r="M66" i="4"/>
  <c r="K65" i="4"/>
  <c r="M65" i="4"/>
  <c r="K64" i="4"/>
  <c r="M64" i="4"/>
  <c r="K63" i="4"/>
  <c r="M63" i="4"/>
  <c r="K62" i="4"/>
  <c r="M62" i="4"/>
  <c r="K61" i="4"/>
  <c r="M61" i="4"/>
  <c r="K60" i="4"/>
  <c r="M60" i="4"/>
  <c r="K59" i="4"/>
  <c r="M59" i="4"/>
  <c r="K58" i="4"/>
  <c r="M58" i="4"/>
  <c r="K57" i="4"/>
  <c r="M57" i="4"/>
  <c r="K56" i="4"/>
  <c r="M56" i="4"/>
  <c r="K55" i="4"/>
  <c r="M55" i="4"/>
  <c r="K54" i="4"/>
  <c r="M54" i="4"/>
  <c r="K53" i="4"/>
  <c r="M53" i="4"/>
  <c r="K52" i="4"/>
  <c r="M52" i="4"/>
  <c r="K51" i="4"/>
  <c r="M51" i="4"/>
  <c r="K50" i="4"/>
  <c r="M50" i="4"/>
  <c r="K49" i="4"/>
  <c r="M49" i="4"/>
  <c r="K48" i="4"/>
  <c r="M48" i="4"/>
  <c r="K47" i="4"/>
  <c r="M47" i="4"/>
  <c r="K46" i="4"/>
  <c r="M46" i="4"/>
  <c r="K45" i="4"/>
  <c r="M45" i="4"/>
  <c r="K44" i="4"/>
  <c r="M44" i="4"/>
  <c r="K43" i="4"/>
  <c r="M43" i="4"/>
  <c r="K42" i="4"/>
  <c r="M42" i="4"/>
  <c r="K41" i="4"/>
  <c r="M41" i="4"/>
  <c r="K40" i="4"/>
  <c r="M40" i="4"/>
  <c r="K39" i="4"/>
  <c r="M39" i="4"/>
  <c r="K38" i="4"/>
  <c r="M38" i="4"/>
  <c r="K37" i="4"/>
  <c r="M37" i="4"/>
  <c r="K36" i="4"/>
  <c r="M36" i="4"/>
  <c r="K35" i="4"/>
  <c r="M35" i="4"/>
  <c r="K34" i="4"/>
  <c r="M34" i="4"/>
  <c r="K33" i="4"/>
  <c r="M33" i="4"/>
  <c r="K32" i="4"/>
  <c r="M32" i="4"/>
  <c r="K31" i="4"/>
  <c r="M31" i="4"/>
  <c r="K30" i="4"/>
  <c r="M30" i="4"/>
  <c r="K29" i="4"/>
  <c r="M29" i="4"/>
  <c r="K28" i="4"/>
  <c r="M28" i="4"/>
  <c r="K27" i="4"/>
  <c r="M27" i="4"/>
  <c r="K26" i="4"/>
  <c r="M26" i="4"/>
  <c r="K25" i="4"/>
  <c r="M25" i="4"/>
  <c r="K24" i="4"/>
  <c r="M24" i="4"/>
  <c r="K23" i="4"/>
  <c r="M23" i="4"/>
  <c r="K22" i="4"/>
  <c r="M22" i="4"/>
  <c r="K21" i="4"/>
  <c r="M21" i="4"/>
  <c r="K20" i="4"/>
  <c r="M20" i="4"/>
  <c r="K19" i="4"/>
  <c r="M19" i="4"/>
  <c r="K18" i="4"/>
  <c r="M18" i="4"/>
  <c r="K17" i="4"/>
  <c r="M17" i="4"/>
  <c r="K16" i="4"/>
  <c r="M16" i="4"/>
  <c r="K15" i="4"/>
  <c r="M15" i="4"/>
  <c r="K14" i="4"/>
  <c r="M14" i="4"/>
  <c r="K13" i="4"/>
  <c r="M13" i="4"/>
  <c r="K12" i="4"/>
  <c r="M12" i="4"/>
  <c r="K11" i="4"/>
  <c r="M11" i="4"/>
  <c r="K10" i="4"/>
  <c r="M10" i="4"/>
  <c r="K9" i="4"/>
  <c r="M9" i="4"/>
  <c r="K8" i="4"/>
  <c r="M8" i="4"/>
  <c r="K7" i="4"/>
  <c r="M7" i="4"/>
  <c r="M3" i="4"/>
  <c r="B3" i="4"/>
  <c r="M2" i="4"/>
  <c r="M1" i="4"/>
</calcChain>
</file>

<file path=xl/sharedStrings.xml><?xml version="1.0" encoding="utf-8"?>
<sst xmlns="http://schemas.openxmlformats.org/spreadsheetml/2006/main" count="1314" uniqueCount="875">
  <si>
    <t>書名</t>
    <phoneticPr fontId="2" type="noConversion"/>
  </si>
  <si>
    <t>出版社</t>
    <phoneticPr fontId="1" type="noConversion"/>
  </si>
  <si>
    <t>65折</t>
    <phoneticPr fontId="1" type="noConversion"/>
  </si>
  <si>
    <t>數量</t>
    <phoneticPr fontId="1" type="noConversion"/>
  </si>
  <si>
    <t>金額</t>
    <phoneticPr fontId="1" type="noConversion"/>
  </si>
  <si>
    <t>推薦書單</t>
    <phoneticPr fontId="2" type="noConversion"/>
  </si>
  <si>
    <t>代號</t>
    <phoneticPr fontId="6" type="noConversion"/>
  </si>
  <si>
    <t>學校名稱</t>
    <phoneticPr fontId="6" type="noConversion"/>
  </si>
  <si>
    <t>長橋國小</t>
  </si>
  <si>
    <t>瑞美國小</t>
  </si>
  <si>
    <t>奇美國小</t>
  </si>
  <si>
    <t>瑞北國小</t>
  </si>
  <si>
    <t>豐濱國小</t>
  </si>
  <si>
    <t>新社國小</t>
  </si>
  <si>
    <t>銅門國小</t>
  </si>
  <si>
    <t>水源國小</t>
  </si>
  <si>
    <t>紅葉國小</t>
  </si>
  <si>
    <t>卓樂國小</t>
  </si>
  <si>
    <t>學校代號</t>
    <phoneticPr fontId="1" type="noConversion"/>
  </si>
  <si>
    <t>學校名稱</t>
    <phoneticPr fontId="1" type="noConversion"/>
  </si>
  <si>
    <t>正選書可選金額</t>
    <phoneticPr fontId="1" type="noConversion"/>
  </si>
  <si>
    <t>備選書可選金額</t>
    <phoneticPr fontId="1" type="noConversion"/>
  </si>
  <si>
    <t>ISBN</t>
  </si>
  <si>
    <t>訂價</t>
    <phoneticPr fontId="1" type="noConversion"/>
  </si>
  <si>
    <t>西寶國小</t>
  </si>
  <si>
    <r>
      <t>太巴</t>
    </r>
    <r>
      <rPr>
        <b/>
        <sz val="8"/>
        <color indexed="8"/>
        <rFont val="新細明體"/>
        <family val="1"/>
        <charset val="136"/>
      </rPr>
      <t>塱國小</t>
    </r>
    <phoneticPr fontId="1" type="noConversion"/>
  </si>
  <si>
    <t>小天下</t>
  </si>
  <si>
    <t>表單填寫連結</t>
    <phoneticPr fontId="1" type="noConversion"/>
  </si>
  <si>
    <t>正選書
可選金額</t>
    <phoneticPr fontId="1" type="noConversion"/>
  </si>
  <si>
    <t>正選書
總數</t>
    <phoneticPr fontId="1" type="noConversion"/>
  </si>
  <si>
    <t>正選書
金額總計</t>
    <phoneticPr fontId="1" type="noConversion"/>
  </si>
  <si>
    <t>單價</t>
    <phoneticPr fontId="1" type="noConversion"/>
  </si>
  <si>
    <t>正選書</t>
    <phoneticPr fontId="1" type="noConversion"/>
  </si>
  <si>
    <t>推薦來源</t>
    <phoneticPr fontId="2" type="noConversion"/>
  </si>
  <si>
    <t>類別</t>
    <phoneticPr fontId="2" type="noConversion"/>
  </si>
  <si>
    <t>作者</t>
    <phoneticPr fontId="1" type="noConversion"/>
  </si>
  <si>
    <t>適讀年齡</t>
    <phoneticPr fontId="2" type="noConversion"/>
  </si>
  <si>
    <t>規格</t>
  </si>
  <si>
    <t>內容摘要</t>
    <phoneticPr fontId="2" type="noConversion"/>
  </si>
  <si>
    <t>108 學年度國民中小學新生閱讀推動入選書單</t>
    <phoneticPr fontId="2" type="noConversion"/>
  </si>
  <si>
    <t>人文及社會類</t>
    <phoneticPr fontId="2" type="noConversion"/>
  </si>
  <si>
    <t>藝術家阿德</t>
  </si>
  <si>
    <t>藝術家阿德 文圖/湯姆牛 遠見天下</t>
  </si>
  <si>
    <t>遠見天下</t>
  </si>
  <si>
    <t xml:space="preserve"> 9789864793259</t>
  </si>
  <si>
    <t xml:space="preserve">21X26.6cm 36頁 精裝 彩色 </t>
  </si>
  <si>
    <t>阿德和爸媽住在公園的樹上，每天開心做著自己喜歡的事。但因為爸媽要外出一陣子，他不得不照爸爸的方法學會結網，但阿德覺得這不是他要的……而且總有新鮮事物吸引他的目光，讓他結出不一樣的網，其他蜘蛛都取笑他的網根本捉不到蟲，早晚餓死！但漸漸的，他們開始期待看到新的網。有一天，阿德沒有出現，他到底發生了什麼事？</t>
  </si>
  <si>
    <t>108 學年度國民中小學新生閱讀推動入選書單</t>
  </si>
  <si>
    <t>人文及社會類</t>
    <phoneticPr fontId="2" type="noConversion"/>
  </si>
  <si>
    <t>年紀最小的班級裡，個子最小的女孩</t>
  </si>
  <si>
    <t>年紀最小的班級裡，個子最小的女孩 文/賈斯丁.羅伯茲 圖/克里斯汀.羅賓遜 譯/柯倩華 維京國際</t>
  </si>
  <si>
    <t>維京國際</t>
  </si>
  <si>
    <t>9789864400836</t>
    <phoneticPr fontId="1" type="noConversion"/>
  </si>
  <si>
    <t xml:space="preserve">21.6X26.6cm 40頁 精裝 彩色 </t>
  </si>
  <si>
    <t>小莎莉，她是年紀最小的班級裡，個子最小的女孩。當她背著書包走在學校裡，幾乎沒有人注意到她。不過，莎莉卻非常超級特別注意許多事情。她看見野花向著光生長，她看見凱文從溜滑梯上被推下來，也看見他的淚水流出來。那些惡毒的字眼和冷酷的眼光出現時，都沒有人注意到莎莉也在那裡。直到有一天，眾人如往常排隊等著午餐時，莎莉再也受不了……</t>
  </si>
  <si>
    <t>一顆海龜蛋的神奇旅程</t>
  </si>
  <si>
    <t>一顆海龜蛋的神奇旅程 文圖/鈴木守 譯/陳采瑛 遠流</t>
  </si>
  <si>
    <t>遠流</t>
  </si>
  <si>
    <t>9789573280590</t>
    <phoneticPr fontId="1" type="noConversion"/>
  </si>
  <si>
    <t xml:space="preserve">25X25cm 32頁 精裝 彩色 </t>
  </si>
  <si>
    <t>夏夜，無人的沙灘上，從海中出現了。原來是住在海裡的海龜媽媽上岸來產卵。出來了！出來了！海龜寶寶脫殼而出了！牠們揮動小小的鰭，朝著大海慢慢爬去，帶你遙望海洋，看見海龜的一生……</t>
  </si>
  <si>
    <t>小水滴環遊世界</t>
  </si>
  <si>
    <t>小水滴環遊世界 文/克莉絲黛拉.于艾 圖/艾曼紐.烏塞斯 譯/楊雯珺 遠流</t>
  </si>
  <si>
    <t>9789573279921</t>
    <phoneticPr fontId="1" type="noConversion"/>
  </si>
  <si>
    <t>28X21cm 40頁 精裝 彩色</t>
  </si>
  <si>
    <t>這本書構築了非常完整的全景，讓孩子更加清楚水循環的過程──俏皮且充滿詩意的文字，讓孩子更確切了解水何去何從、誰會使用它、它的好處為何……</t>
  </si>
  <si>
    <t>人文及社會類</t>
    <phoneticPr fontId="2" type="noConversion"/>
  </si>
  <si>
    <t>為什麼長這樣？</t>
  </si>
  <si>
    <t>為什麼長這樣？ 文圖/史提夫.詹金斯、羅蘋.佩姬 譯/王心瑩 遠流</t>
  </si>
  <si>
    <t>9789573278184</t>
    <phoneticPr fontId="1" type="noConversion"/>
  </si>
  <si>
    <t xml:space="preserve">23X23cm 32頁 精裝 彩色 </t>
  </si>
  <si>
    <t>長頸鹿的舌頭為什麼是紫色？河豚為什麼會膨脹成一顆球？本書集合了25種非常獨特的動物，牠們將親口揭露自己奇特樣貌背後的大祕密。透過這些動物的現身說法，你會對牠們的身體特徵與功能更加了解！</t>
  </si>
  <si>
    <t>小水鴨，兩個家</t>
  </si>
  <si>
    <t>小水鴨，兩個家 文/王文華 圖/顏銘儀 台江國家公園</t>
  </si>
  <si>
    <t>台江國家公園</t>
    <phoneticPr fontId="1" type="noConversion"/>
  </si>
  <si>
    <t>台江國家公園</t>
    <phoneticPr fontId="1" type="noConversion"/>
  </si>
  <si>
    <t>9789860545760</t>
    <phoneticPr fontId="1" type="noConversion"/>
  </si>
  <si>
    <t>21X29cm 32頁 精裝 彩色 9789860545760</t>
  </si>
  <si>
    <t>小水鴨丫丫，跟著爸爸媽媽，從遙遠的西伯利亞到臺灣過冬，他們在這次旅行中，會發生什麼有趣的事呢？</t>
  </si>
  <si>
    <t>小螃蟹遊台江</t>
  </si>
  <si>
    <t>小螃蟹遊台江 文/廖炳焜 圖/哇哈 台江國家公園</t>
  </si>
  <si>
    <t>9789860545753</t>
    <phoneticPr fontId="1" type="noConversion"/>
  </si>
  <si>
    <t>21X29cm 32頁 精裝 彩色</t>
  </si>
  <si>
    <t>和尚蟹──小尚正舒服的沐浴在陽光裡，沒想到餓得兩眼昏花的大杓鷸已經瞄準他！小尚要如何從大杓鷸的嘴裏逃生的呢？逃過一劫的小尚，在大紅蟳阿宏的帶領下，還會經歷那些令人目瞪口呆的場面呢？</t>
  </si>
  <si>
    <t>人文及社會類</t>
    <phoneticPr fontId="2" type="noConversion"/>
  </si>
  <si>
    <t>胡斯的修車廠</t>
  </si>
  <si>
    <t>胡斯的修車廠 文圖/雷歐.提姆 譯/林敏雅 青林國際</t>
  </si>
  <si>
    <t>青林國際</t>
    <phoneticPr fontId="1" type="noConversion"/>
  </si>
  <si>
    <t>9789862743089</t>
    <phoneticPr fontId="1" type="noConversion"/>
  </si>
  <si>
    <t>27X25cm 30頁 精裝 彩色</t>
  </si>
  <si>
    <t>駕車路過的動物們接二連三地向胡斯求救，但胡斯的修車廠只有一堆看似破銅爛鐵的物件，他能怎麼幫助他們呢？</t>
  </si>
  <si>
    <t>人文及社會類</t>
    <phoneticPr fontId="2" type="noConversion"/>
  </si>
  <si>
    <t>蟲來沒看過</t>
  </si>
  <si>
    <t>蟲來沒看過 文/楊維晟 圖/蔡其典 親子天下</t>
  </si>
  <si>
    <t>親子天下</t>
  </si>
  <si>
    <t>9789869563093</t>
    <phoneticPr fontId="1" type="noConversion"/>
  </si>
  <si>
    <t>14.8X21cm 101頁 平裝 彩色</t>
  </si>
  <si>
    <t>看過昆蟲嗎？觀察過昆蟲嗎？喜歡昆蟲嗎？害怕昆蟲嗎？ 這些奇形怪狀、顏色鮮豔的昆蟲，就像穿著最頂尖設計師的衣服走秀，現在他們齊聚一堂，為的是爭奪「金昆蟲獎」寶座，讓我們聽聽評審台灣藍鵲和八色鳥是如何評定各種昆蟲的高下！</t>
  </si>
  <si>
    <t>瘋狂的一天</t>
  </si>
  <si>
    <t>瘋狂的一天 文圖/大衛威斯納 譯/黃鈞荻 格林文化</t>
  </si>
  <si>
    <t>格林文化</t>
  </si>
  <si>
    <t>9789861898636</t>
    <phoneticPr fontId="1" type="noConversion"/>
  </si>
  <si>
    <t xml:space="preserve">26.2X22.9cm 32頁 精裝 彩色 </t>
  </si>
  <si>
    <t>一個名叫荷莉的女孩，她正在進行一項實驗，是研究外太空對蔬菜生長的影響。她向天空發射蔬菜幼苗，預計幾星期後，蔬菜會降落回地球，到時候她就能觀察實驗的成果。依照荷莉的計畫，蔬菜回到地球了！可是通通變成「巨無霸蔬菜」！大紅椒、大茄子等，降落在美國各城市……它們不但可以吃，還可以用來蓋房子、做雕刻。</t>
  </si>
  <si>
    <t>小狐狸回家</t>
  </si>
  <si>
    <t>小狐狸回家 文/茱莉.湯普森 圖/賈斯汀.湯普森 譯/游珮芸 米奇巴克</t>
  </si>
  <si>
    <t>米奇巴克</t>
  </si>
  <si>
    <t>9789866215797</t>
    <phoneticPr fontId="1" type="noConversion"/>
  </si>
  <si>
    <t xml:space="preserve">24X24cm 40頁 精裝 彩色 </t>
  </si>
  <si>
    <t>小狐狸獨自漫步在從小生長的森林中，美麗的樹林與河流消失了，以前和家人玩耍的河流，如今也鋪上了厚厚的水泥……故事和孩子探討城市開發對野生動物棲地的影響。</t>
  </si>
  <si>
    <t>七隻小蝌蚪穿新衣</t>
  </si>
  <si>
    <t>七隻小蝌蚪穿新衣 文/佐倉智子 圖/?田守男 譯/綿羊 維京國際</t>
  </si>
  <si>
    <t>9789864400478</t>
    <phoneticPr fontId="1" type="noConversion"/>
  </si>
  <si>
    <t xml:space="preserve">19X25cm 32頁 精裝 彩色 </t>
  </si>
  <si>
    <t>池塘邊新開了一家裁縫店，住在池塘裡的7隻小蝌蚪看見傳單，好渴望自己也能像大家一樣又帥又美，於是一起拜託裁縫店的兔子叔叔幫他們完成心願。可是，蝌蚪的衣服到底要怎麼做呢？</t>
  </si>
  <si>
    <t>飛啊！蜻蜓</t>
  </si>
  <si>
    <t>飛啊！蜻蜓 文圖/松岡達英 譯/張東君 青林國際</t>
  </si>
  <si>
    <t>青林國際</t>
  </si>
  <si>
    <t>9789862743362</t>
    <phoneticPr fontId="1" type="noConversion"/>
  </si>
  <si>
    <t>20X21cm 25頁 精裝 彩色</t>
  </si>
  <si>
    <t>綠胸晏蜓小時候叫什麼呢？在水中生活的幼蟲，要怎麼樣才能成為在天空中飛翔的蜻蜓呢？綠胸晏蜓的孩子居住在水中，牠正在尋找能向上攀爬的場所。等到天色一黑，牠就要開始往上爬，這個時候，就是變身、長大的重要時刻了！</t>
  </si>
  <si>
    <t>一顆橡實</t>
  </si>
  <si>
    <t>一顆橡實 文/蘿拉.薛弗、亞當.薛弗 圖/弗蘭.布萊斯登佳農 譯/凌拂 遠見天下</t>
  </si>
  <si>
    <t>9789864793839</t>
    <phoneticPr fontId="1" type="noConversion"/>
  </si>
  <si>
    <t xml:space="preserve">20.7X20.8cm 32頁 精裝 彩色 </t>
  </si>
  <si>
    <t>因為一顆橡實，所以有了一棵樹、有了鳥巢……甚至，才有種子變成花朵。本書牽著讀者的手走過森林小徑，細看大自然中從一顆橡實起始的美妙連結。就從這一顆橡實開始，珍重地球上的每個生命。</t>
  </si>
  <si>
    <t>雪中遇見狼</t>
  </si>
  <si>
    <t>雪中遇見狼 文圖/馬修科戴爾 譯/張政婷 格林文化</t>
  </si>
  <si>
    <t>9789861898612</t>
    <phoneticPr fontId="1" type="noConversion"/>
  </si>
  <si>
    <t>24.5X21.6cm 48頁 精裝 彩色</t>
  </si>
  <si>
    <t>充滿詩意的繪本，全書僅有狀聲詞，以圖引領視覺，體會人與狼之間從互相害怕到彼此幫助的轉變。</t>
  </si>
  <si>
    <t>好難養的芋頭</t>
  </si>
  <si>
    <t>好難養的芋頭 文/何奕佳 圖/張哲銘 信誼</t>
  </si>
  <si>
    <t>信誼</t>
  </si>
  <si>
    <t>9789861615899</t>
    <phoneticPr fontId="1" type="noConversion"/>
  </si>
  <si>
    <t>26X18cm 44頁 精裝 彩色</t>
  </si>
  <si>
    <t>在農夫的眼裡，芋頭就像是一個難養的孩子，需要細心照顧。解決了灌溉問題，在颱風來臨前，必須先砍掉葉子，免得被吹倒或連根拔起；還要注意福壽螺、斜紋夜盜蛾等蟲害。聰明的農夫們只能想盡辦法，找出不破壞生態的方法來保護芋頭長大。</t>
  </si>
  <si>
    <t>愛吹風的洋蔥</t>
  </si>
  <si>
    <t>愛吹風的洋蔥 文/何奕佳 圖/張哲銘 信誼</t>
  </si>
  <si>
    <t>9789861615813</t>
    <phoneticPr fontId="1" type="noConversion"/>
  </si>
  <si>
    <t>26X18cm 40頁 精裝 彩色</t>
  </si>
  <si>
    <t>作者以洋蔥作為第一人稱來述說故事，搭配生動的擬人化插圖，閱讀時就像是進入一間有導覽員的洋蔥博物館，向讀者訴說洋蔥的歷史、引進台灣的時間，也介紹洋蔥在生長階段要經歷的考驗、農人如何細心培育作物，最後終於長成等環節。</t>
  </si>
  <si>
    <t>塑膠島</t>
  </si>
  <si>
    <t>塑膠島 文圖/李明愛 譯/蘇懿禎 字畝文化</t>
  </si>
  <si>
    <t>字畝文化</t>
    <phoneticPr fontId="1" type="noConversion"/>
  </si>
  <si>
    <t>9789869550864</t>
    <phoneticPr fontId="1" type="noConversion"/>
  </si>
  <si>
    <t xml:space="preserve">27X24.4cm 40頁 精裝 彩色 </t>
  </si>
  <si>
    <t>各種廢棄物進入大海中成為一座島，是海鳥們的聚集地。塑膠碎片，不僅無法填飽肚子，還奪去了牠們的性命。人們無法妥善的垃圾，危害海洋環境與生態時，作者透過海鳥的視角來說故事，期待大家正視環境問題。</t>
  </si>
  <si>
    <t>地面地下：四季昆蟲微觀圖記</t>
  </si>
  <si>
    <t>地面地下：四季昆蟲微觀圖記 文圖/邱承宗 小魯文化</t>
  </si>
  <si>
    <t>小魯文化</t>
  </si>
  <si>
    <t>9789862116272</t>
    <phoneticPr fontId="1" type="noConversion"/>
  </si>
  <si>
    <t>21.5X29.6cm 50頁 精裝 彩色</t>
  </si>
  <si>
    <t>地面地下雖以獨角仙為主角，此書欲描繪的卻不只是牠的一生，更是以其生存棲息的生態時間軸，使讀者思考生命的意義與自然時序長短的關聯。</t>
  </si>
  <si>
    <t>完美的一天</t>
  </si>
  <si>
    <t>完美的一天 文圖/藍史密斯 譯/王欣榆 格林文化</t>
  </si>
  <si>
    <t>9789861898131</t>
    <phoneticPr fontId="1" type="noConversion"/>
  </si>
  <si>
    <t>是誰完美的一天？溫暖的太陽照著伯特家的院子，在院子裡，小貓窩在開滿黃水仙的花圃；小狗坐在水盆裡，享受清涼的水；山雀吃著飼料架上滿滿的種子。對小貓、小狗、山雀來說，這真是完美的一天。突然，大熊出現了，一個完美的下午會被搞砸嗎？這天到底會是誰完美的一天？</t>
  </si>
  <si>
    <t>靜悄悄的蛋</t>
  </si>
  <si>
    <t>靜悄悄的蛋 文/黛安娜.哈茨.阿斯頓 圖/希薇亞.隆 譯/張東君 水滴文化</t>
  </si>
  <si>
    <t>水滴文化</t>
  </si>
  <si>
    <t>9789865730390</t>
    <phoneticPr fontId="1" type="noConversion"/>
  </si>
  <si>
    <t xml:space="preserve">23X28cm 36頁 精裝 彩色 </t>
  </si>
  <si>
    <t>蛋除了橢圓形，還有圓的、尖的、管狀的？蛋不只白色，還有紅的、綠的、橘的、藍的？蛋竟然可以大到超過３公斤重，還會偽裝以融入周遭環境，避免自己被其他動物吃掉？！</t>
  </si>
  <si>
    <t>沉睡中的種子</t>
  </si>
  <si>
    <t>沉睡中的種子 文/黛安娜.哈茨.阿斯頓 圖/希薇亞.隆 譯/張東君 水滴文化</t>
  </si>
  <si>
    <t>9789865730482</t>
    <phoneticPr fontId="1" type="noConversion"/>
  </si>
  <si>
    <t xml:space="preserve">23X28cm 40頁 精裝 彩色 </t>
  </si>
  <si>
    <t>帶領孩子進入各種植物種子的迷人世界。從小小的蘭花種子到巨大的海椰種子；從鮮橘紅色的德州山月桂種子到毛茸茸的馬利筋豆莢！書中充滿各式各樣的種子，展現著它們的美麗與神奇。</t>
  </si>
  <si>
    <t>活生生的石頭</t>
  </si>
  <si>
    <t>活生生的石頭 文/黛安娜.哈茨.阿斯頓 圖/希薇亞.隆 譯/張東君 水滴文化</t>
  </si>
  <si>
    <t>9789865730581</t>
    <phoneticPr fontId="1" type="noConversion"/>
  </si>
  <si>
    <t>地球上最古老的石頭，有將近45億歲了！石頭能循環再生？有的石頭深藏不露，敲開竟是光彩奪目的寶石？帶領孩子進入石頭的迷人世界。從發出燦爛藍光的青金岩到火山雪花黑曜石，書中展示了各式各樣的石頭，和我們分享它們的光輝與閃耀。</t>
  </si>
  <si>
    <t>爺爺一定有辦法</t>
  </si>
  <si>
    <t>爺爺一定有辦法 文圖/菲比.吉爾曼 譯/宋珮 上誼文化</t>
  </si>
  <si>
    <t>上誼文化</t>
    <phoneticPr fontId="1" type="noConversion"/>
  </si>
  <si>
    <t>9789577626042</t>
    <phoneticPr fontId="1" type="noConversion"/>
  </si>
  <si>
    <t xml:space="preserve">21X27.4cm 40頁 精裝 彩色 </t>
  </si>
  <si>
    <t>爺爺拿起剪刀喀吱、喀吱的剪，再用針飛快的縫進、縫出，爺爺說：「這塊料子還夠做……」毯子舊了變外套、外套變背心，還可以變成領帶……最後變成了一顆小鈕扣。</t>
  </si>
  <si>
    <t>屋頂上的露西</t>
  </si>
  <si>
    <t>屋頂上的露西 文圖/金知妍 譯/張琪惠 三之三</t>
  </si>
  <si>
    <t>三之三</t>
  </si>
  <si>
    <t>9789865664374</t>
    <phoneticPr fontId="1" type="noConversion"/>
  </si>
  <si>
    <t>30X22.2cm 44頁 精裝 彩色</t>
  </si>
  <si>
    <t>屋頂上美麗的風景被露西獨占了！朋友們無可奈何，只好想辦法自己玩耍、吃飯、睡覺……突然下起雨來，眼看朋友都回家了，屋頂上的露西會怎麼做呢？</t>
  </si>
  <si>
    <t>艾蜜莉和小魚</t>
  </si>
  <si>
    <t>艾蜜莉和小魚 文圖/賀格.邦許 譯/劉孟穎 韋伯文化</t>
  </si>
  <si>
    <t>韋伯文化</t>
  </si>
  <si>
    <t>9789864271108</t>
    <phoneticPr fontId="1" type="noConversion"/>
  </si>
  <si>
    <t>25X21cm 32頁 精裝 彩色</t>
  </si>
  <si>
    <t>艾蜜莉因為捨不得和小魚分開，竟然想把小魚抓起來。被抓住的小魚一點也不開心，抓住小魚的艾蜜莉也不太快樂。看艾蜜莉和小魚間的友誼，學會適時放手，讓對方自由。</t>
  </si>
  <si>
    <t>前進吧！小不點</t>
  </si>
  <si>
    <t>前進吧！小不點 文圖/間瀨直方 譯/黃惠綺 東方出版社</t>
  </si>
  <si>
    <t>東方出版社</t>
  </si>
  <si>
    <t>9789863381396</t>
    <phoneticPr fontId="1" type="noConversion"/>
  </si>
  <si>
    <t>24X23cm 32頁 精裝 彩色</t>
  </si>
  <si>
    <t>電動小火車頭「小不點」和開朗的駕駛元氣先生，每天都努力的奔馳在山和城市之間，可是當城鄉漸漸改變，山裡開始有公車，小不點漸漸不被需要了……多年後，滿臉皺紋的元氣先生帶著笑容回來了！小不點是否能再度啟動，快樂的在山裡奔馳呢？</t>
  </si>
  <si>
    <t>在爺爺背後</t>
  </si>
  <si>
    <t>在爺爺背後 文/內弗.席夫 圖/沙哈.柯伯 譯/黃筱茵 青林國際</t>
  </si>
  <si>
    <t>9789862744222</t>
    <phoneticPr fontId="1" type="noConversion"/>
  </si>
  <si>
    <t xml:space="preserve">24.5X21cm 36頁 精裝 彩色 </t>
  </si>
  <si>
    <t>搭著爺爺的腳踏車，吹著風，好舒服。但坐在爺爺腳踏車後座時，我都看不見前面的風景。因為他的背底下窄窄，上面寬寬，擋住了前方的視線，我向前看只看得見爺爺的背。我只好往上看、往下看、往左看、往右看，發現各有不同的風景，好希望也看得見前面的景色唷，但要怎麼樣才能看見呢？</t>
  </si>
  <si>
    <t>不要命的死神1</t>
  </si>
  <si>
    <t>不要命的死神1 文圖/宮西達也 譯/游珮芸 三之三</t>
  </si>
  <si>
    <t>9789865664282</t>
    <phoneticPr fontId="1" type="noConversion"/>
  </si>
  <si>
    <t xml:space="preserve">21X25.6cm 48頁 精裝 彩色 </t>
  </si>
  <si>
    <t>死神藏身在奄奄一息的小豬身後，預告了他的死期將近。一隻餓狼發現了這隻小豬，想要大快朵頤一番，於是將小豬帶回家，細心的照顧，要等到小豬康復才要吃掉他。一路跟隨著狼和小豬的死神，沒想到最後改變了心意，到底發生什麼事呢？</t>
  </si>
  <si>
    <t>超級烏龜</t>
  </si>
  <si>
    <t>超級烏龜 文圖/俞雪花 譯/張琪惠 三之三</t>
  </si>
  <si>
    <t>9789865664206</t>
    <phoneticPr fontId="1" type="noConversion"/>
  </si>
  <si>
    <t xml:space="preserve">22.8X26cm 49頁 精裝 彩色 </t>
  </si>
  <si>
    <t>在「龜兔賽跑」比賽中僥倖獲勝的烏龜，開始面臨冠軍的壓力。為了成為真正的冠軍，烏龜展開一連串魔鬼般的自我操練。當兔子提議再比一次時，實力堅強的烏龜這次會再次光榮戰勝兔子嗎？</t>
  </si>
  <si>
    <t>我的媽媽</t>
  </si>
  <si>
    <t>我的媽媽 文圖/姜景琇 譯/黃佁禎 青林國際</t>
  </si>
  <si>
    <t>青林國際</t>
    <phoneticPr fontId="1" type="noConversion"/>
  </si>
  <si>
    <t>9789862743713</t>
    <phoneticPr fontId="1" type="noConversion"/>
  </si>
  <si>
    <t>25.5X28cm 48頁 精裝 彩色</t>
  </si>
  <si>
    <t>故事用「媽媽」二字貫串，藉由字的型態與畫面，呈現出孩子對媽媽的深刻情感。亦藉由母女之間互動的各種生活情境，展現出媽媽平凡中的偉大。</t>
  </si>
  <si>
    <t>我和怕怕</t>
  </si>
  <si>
    <t>我和怕怕 文圖/法蘭切絲卡.桑娜 譯/黃筱茵 字畝文化</t>
  </si>
  <si>
    <t>字畝文化</t>
  </si>
  <si>
    <t>9789869674454</t>
    <phoneticPr fontId="1" type="noConversion"/>
  </si>
  <si>
    <t xml:space="preserve">23.6X26.6cm 40頁 精裝 彩色 </t>
  </si>
  <si>
    <t>面對全新環境的小女孩，雖然有小夥伴「怕怕」的陪伴與保護，有時候也阻擋了她往前進的腳步。直到有一天，當小女孩碰上一個願意伸出友誼之手的男孩，她終於發現，原來只要找到方法，就可以與心中的恐懼，和平相處。</t>
  </si>
  <si>
    <t>了不起的妳</t>
  </si>
  <si>
    <t>了不起的妳 文/瑪莉.霍夫曼 圖/卡洛琳.賓區 譯/幸佳慧 小魯文化</t>
  </si>
  <si>
    <t>9789862117484</t>
    <phoneticPr fontId="1" type="noConversion"/>
  </si>
  <si>
    <t xml:space="preserve">21.5X27.5cm 36頁 精裝 彩色 </t>
  </si>
  <si>
    <t>葛莉絲想演話劇，她想演彼得潘，但是大家都說她不適合，因為她不是男生，而且她不是白人……但是她卻做到了。</t>
  </si>
  <si>
    <t>隔壁的貍貓</t>
  </si>
  <si>
    <t>隔壁的貍貓 文圖/瀨名惠子 譯/周佩穎 小魯文化</t>
  </si>
  <si>
    <t>9789862116432</t>
    <phoneticPr fontId="1" type="noConversion"/>
  </si>
  <si>
    <t>27.4X19.9cm 32頁 精裝 彩色</t>
  </si>
  <si>
    <t>月亮想出了一個辦法，讓互相討厭的兔子與狸貓變成好朋友？本書教導孩子如何面對「討厭的人」，以及消除「討厭的人」的妙招！</t>
  </si>
  <si>
    <t>我有兩個家</t>
  </si>
  <si>
    <t>我有兩個家 文/瑪莉安.德.史梅特 圖/妮可.塔斯瑪 譯/鄭如瑤 小魯文化</t>
  </si>
  <si>
    <t>9789862114995</t>
    <phoneticPr fontId="1" type="noConversion"/>
  </si>
  <si>
    <t>21.5X25.4cm 36頁 精裝 彩色</t>
  </si>
  <si>
    <t>我是妮娜，我的爸爸媽媽分別住在不同的家，有時候和爸爸住，有時候和媽媽住。本書以簡潔的文字，說出孩子面對父母離異的心情，畫家妮可以溫暖的畫風，呼應故事帶給孩子正向思考的態度。</t>
  </si>
  <si>
    <t>我選我自己</t>
  </si>
  <si>
    <t>我選我自己 文/馬丁巴茲賽特 圖/馬克.布塔方 譯/謝蕙心 米奇巴克</t>
  </si>
  <si>
    <t>9789866215216</t>
    <phoneticPr fontId="1" type="noConversion"/>
  </si>
  <si>
    <t>26X20cm 40頁 精裝 彩色</t>
  </si>
  <si>
    <t>每隔5年，森林會舉辦一場總統大選。自從小灰鼠宣布參選後，大家紛紛加入選戰，究竟誰會當選呢？生動趣味的故事，呈現選舉的過程，從領表登記、海報宣傳、發表政見、投票、開票……是一本能讓孩子認識公民社會的幽默繪本。</t>
  </si>
  <si>
    <t>馬鈴薯村的可樂餅慶典</t>
  </si>
  <si>
    <t>馬鈴薯村的可樂餅慶典 文/竹下文子 圖/出口佳壽美 譯/陳瀅如 米奇巴克</t>
  </si>
  <si>
    <t>9789866215698</t>
    <phoneticPr fontId="1" type="noConversion"/>
  </si>
  <si>
    <t>21X28cm 40頁 精裝 彩色</t>
  </si>
  <si>
    <t>世界第一大可樂餅即將登場！因為馬鈴薯阿姨的提議，馬鈴薯村的居民決定製作超級可樂餅，但是製作過程不是用魔法，而是腳踏實地的一步步完成，首先要擬訂計畫、分工合作，慶典當天還使用了巨大的平底鍋和吊車……</t>
  </si>
  <si>
    <t>活了100萬次的貓</t>
  </si>
  <si>
    <t>活了100萬次的貓 文圖/佐野洋子 譯/林真美 步步</t>
  </si>
  <si>
    <t>步步</t>
  </si>
  <si>
    <t>9789869677813</t>
    <phoneticPr fontId="1" type="noConversion"/>
  </si>
  <si>
    <t>24X25cm 32頁 精裝 彩色</t>
  </si>
  <si>
    <t>有一隻貓，牠死了100萬次，也活了100萬次，有100萬個人愛過牠。每一次牠死去時，牠的主人都為他哭得很傷心，但這隻貓，卻一次也沒有哭過，牠從來都沒有愛過誰。有一次，牠成了一隻真正的野貓，自由自在地過日子，享受其他貓咪的仰慕，直到牠終於遇見了一隻心儀的白貓，第一次，牠，愛上了別人……</t>
  </si>
  <si>
    <t>市場街最後一站</t>
  </si>
  <si>
    <t>市場街最後一站 文/馬特.德拉佩尼亞 圖/克里斯汀.羅賓遜 譯/宋珮 遠見天下</t>
  </si>
  <si>
    <t>9789863209812</t>
    <phoneticPr fontId="1" type="noConversion"/>
  </si>
  <si>
    <t>27.6X22cm 40頁 精裝 彩色</t>
  </si>
  <si>
    <t>每個星期天，小杰都和奶奶一起搭公車到市場街的最後一站。但是今天，小杰為此很不開心。一路上，他不斷抱怨著，為什麼要在雨中等公車、為什麼他們不像其他人有車，為什麼每個星期天都要去那裡……</t>
  </si>
  <si>
    <t>愛唱歌的小熊</t>
  </si>
  <si>
    <t xml:space="preserve">作者： 吳易蓁    繪者： 廖佩慈  出版社：玉山社 </t>
  </si>
  <si>
    <t xml:space="preserve">玉山社 </t>
    <phoneticPr fontId="1" type="noConversion"/>
  </si>
  <si>
    <t>9789862941560</t>
    <phoneticPr fontId="1" type="noConversion"/>
  </si>
  <si>
    <t xml:space="preserve">精裝 / 48頁 / 20 x 21 cm / 普通級 / 全彩印刷 / 初版 </t>
  </si>
  <si>
    <t>拉拉是一隻生性善良、害羞，很愛唱歌的小熊，有一天，當他正在唱歌時，壞國王的侍衛突然出現………拉拉是一隻生性善良、害羞，很愛唱歌的小熊，唱歌可以幫他緩解緊張與害羞，陪伴他一起採蜂蜜。有一天，當他正在唱歌時，壞國王的侍衛突然出現，不但禁止他唱歌，更把他抓起來關到又小又窄的房間，之後還把他送到一個小島上………在小島上，拉拉又沮喪又害怕，然而突然聽到的歌聲卻讓他精神為之大振，原來島上還有許多跟他一樣被國王抓到那裡的動物，最後大家變成好朋友，在島上同甘共苦，情誼還延伸到離開小島之後……</t>
  </si>
  <si>
    <t>我可以加入你的俱樂部嗎？</t>
  </si>
  <si>
    <t>我可以加入你的俱樂部嗎？ 文/約翰.凱利 圖/史蒂芬.拉伯利斯 譯/黃又青 阿布拉文化</t>
  </si>
  <si>
    <t>阿布拉文化</t>
    <phoneticPr fontId="1" type="noConversion"/>
  </si>
  <si>
    <t>9789865876395</t>
    <phoneticPr fontId="1" type="noConversion"/>
  </si>
  <si>
    <t xml:space="preserve">25X28cm 36頁 精裝 彩色 </t>
  </si>
  <si>
    <t>鴨子想要結交新朋友，所以他決定加入獅子俱樂部，但他沒辦法像獅子一樣吼叫，所以被獅子拒絕申請了。接著，他想要加入蛇俱樂部，但他不會像蛇一樣嘶鳴，所以他的申請也被拒絕了。後來，他鼓起勇氣要加入大象俱樂部，可是要像大象那樣聰明才能加入，鴨子一樣做不到……那麼，鴨子到底該怎麼辦呢？</t>
  </si>
  <si>
    <t>說好不要哭</t>
  </si>
  <si>
    <t xml:space="preserve">作者：吳易蓁 出版社：玉山社 </t>
  </si>
  <si>
    <t xml:space="preserve">玉山社 </t>
  </si>
  <si>
    <t>9789862941997</t>
    <phoneticPr fontId="1" type="noConversion"/>
  </si>
  <si>
    <t>精裝 / 48頁 / 20 x 21 cm / 普通級 / 全彩印刷 / 初版</t>
  </si>
  <si>
    <t>延續《愛唱歌的小熊》，以白色恐怖受難前輩陳欽生先生的故事為藍本，透過童話故事的角度，以及溫馨、友善的呈現，讓孩童了解台灣的民主歷程，以及曾走過白色恐怖時代的前輩的真實故事。</t>
  </si>
  <si>
    <t>希望小提琴</t>
  </si>
  <si>
    <t xml:space="preserve">作者：幸佳慧 繪者:蔡達源 出版社：小天下 </t>
  </si>
  <si>
    <t>9789862169438</t>
    <phoneticPr fontId="1" type="noConversion"/>
  </si>
  <si>
    <t xml:space="preserve">精裝 / 64頁 / 21 x 26 x 0.9 cm / 普通級 / 全彩印刷 / 初版 </t>
  </si>
  <si>
    <t>第一本以台灣史實和孩子談人權的繪本改編陳孟和先生的真實事件  充滿人道溫暖 　　遙遠的小島上，有群人用他們的生命寫故事，他們將故事刻在海邊的咾咕石上，任由鹹水日夜拍打侵蝕。每當無邊的黑夜壟罩，大地陷入一片沉默時，星星們就靜靜的收集石頭上的刻痕。星星們想把故事說給其他人聽，一閃一的說得好急，但是，人們聽不見也沒有抬頭。直到有一天，一把小提琴讀懂了星星的話語……</t>
  </si>
  <si>
    <t>綠島人權燈塔</t>
  </si>
  <si>
    <t xml:space="preserve">作者： 郭振純    繪者： 陳玉珠 出版社：前衛 </t>
  </si>
  <si>
    <t>前衛</t>
  </si>
  <si>
    <t>9789578018464</t>
    <phoneticPr fontId="1" type="noConversion"/>
  </si>
  <si>
    <t xml:space="preserve">精裝 / 40頁 / 19 x 26 cm / 普通級 / 全彩印刷 / 初版 </t>
  </si>
  <si>
    <t>綠島有兩座燈塔，一座傳統的海上導航。 　　再者是照射淚珠光芒導航人權大道的，坐落在公館村。  　　這是台灣人都應該讀的人權寓言故事 　　1950年代的白色恐怖時期，綠島關著數千名與世隔絕的政治犯。緊鄰著綠島監獄的公館村，裡頭住著許多心地善良的村民，雖然統治者當局警告村民不要接近這些生毛帶角的「惡魔」，但是長久接觸後，村民們卻與這些人格高尚的「新生歐吉桑」們相處得融洽友好，每天一到下午，公館村的小朋友們最期待的就是外出勞動的郭叔叔來跟他們講故事，這天，郭叔叔娓娓道來「草蜢仔弄蜜蜂」的故事……</t>
  </si>
  <si>
    <t>紅色在唱歌</t>
  </si>
  <si>
    <t>作者:林世仁 繪者:陳澄波 小典藏出版社</t>
  </si>
  <si>
    <t>小典藏出版社</t>
    <phoneticPr fontId="1" type="noConversion"/>
  </si>
  <si>
    <t>小典藏出版社</t>
    <phoneticPr fontId="1" type="noConversion"/>
  </si>
  <si>
    <t xml:space="preserve">
9789866049736</t>
    <phoneticPr fontId="1" type="noConversion"/>
  </si>
  <si>
    <t xml:space="preserve">精裝 / 52頁 / 20.5 x 26 x 0.73 cm / 普通級 / 全彩印刷 / 初版 </t>
  </si>
  <si>
    <t>在童詩詩人林世仁文字下輕盈跳躍、唱著歌兒的「紅色」，穿越畫家陳澄波的十八幅畫作，是詩人與畫家的相遇，也是畫家對紅色油彩的愛戀，畫家說：「紅是風，紅是火，紅是心，紅是我傾吐在畫布上永不止息的歌。」</t>
  </si>
  <si>
    <t>戴帽子的女孩</t>
  </si>
  <si>
    <t>作者:林滿秋 繪者:陳澄波 小典藏出版社</t>
  </si>
  <si>
    <t>9789866049545</t>
    <phoneticPr fontId="1" type="noConversion"/>
  </si>
  <si>
    <t xml:space="preserve">精裝 / 56頁 / 20.5 x 26 x 0.78 cm / 普通級 / 全彩印刷 / 初版 </t>
  </si>
  <si>
    <t>「戴帽子的女孩，妳去哪兒？」在一句又一句的耳邊絮語間，戴帽子的女孩，從畫裡走了出來……畫家陳澄波筆下的小女孩，輕輕巧巧地從《夏日街景》的午後，走進《嘉義遊園地》裡的綠色國度，尋找嬉戲的丹頂鶴和調皮的猴子，又從《新樓風景》裡的紅瓦洋樓放學，踏入《九月城隍祭典》的熱鬧廟會……咦？那相似的樓房窗格，好像在哪兒見過！噓，這棵樹好像在伸懶腰……嗯？這會兒急忙穿過公園的戴帽女孩，她又要去哪兒？「快快快，跟我一起來。爬上了小山坡，就知道我要去哪兒。」</t>
  </si>
  <si>
    <t>供桌上的自畫像</t>
  </si>
  <si>
    <t>9789869343268</t>
    <phoneticPr fontId="1" type="noConversion"/>
  </si>
  <si>
    <t xml:space="preserve">平裝 / 214頁 / 16.5 x 21.5 x 1.07 cm / 普通級 / 全彩印刷 / 初版 </t>
  </si>
  <si>
    <t>靈魂裡的火把</t>
  </si>
  <si>
    <t>作者:幸佳慧 繪者:蔡元婷 小典藏出版社</t>
  </si>
  <si>
    <t>9789869343251</t>
    <phoneticPr fontId="1" type="noConversion"/>
  </si>
  <si>
    <t xml:space="preserve">平裝 / 236頁 / 16.5 x 21.5 x 1.18 cm / 普通級 / 全彩印刷 / 初版  </t>
  </si>
  <si>
    <t>小天空</t>
    <phoneticPr fontId="1" type="noConversion"/>
  </si>
  <si>
    <t>小天空 文/葛西新平 圖/伊勢英子 譯/林真美 遠流</t>
  </si>
  <si>
    <t>遠流</t>
    <phoneticPr fontId="1" type="noConversion"/>
  </si>
  <si>
    <t>9789573281740</t>
    <phoneticPr fontId="1" type="noConversion"/>
  </si>
  <si>
    <t xml:space="preserve">26X23cm 36頁 精裝 彩色 </t>
  </si>
  <si>
    <t>細膩描繪從新生命誕生前到出生後，身為哥哥的小男孩，他的期待、困惑、開心、煩惱……以及在「小天空」和媽媽的陪伴下，逐漸體會出對弟弟的手足之愛。</t>
  </si>
  <si>
    <t>星期一早上</t>
  </si>
  <si>
    <t>星期一早上 文圖/優利.修爾維滋 譯/林真美 遠流</t>
  </si>
  <si>
    <t>9789573278085</t>
    <phoneticPr fontId="1" type="noConversion"/>
  </si>
  <si>
    <t>18X26cm 48頁 精裝 彩色 9789573278085</t>
  </si>
  <si>
    <t>圖像語言豐富，色彩對比鮮明，從下著雨、灰濛濛的星期一開始，到風和日麗的星期天，首尾一氣呵成。由小男孩日常生活的各個場景，到動態十足、神祕的皇室參訪隊伍，建構了令人目不轉睛的讀圖樂趣。</t>
  </si>
  <si>
    <t>做伙走台步：疼入心肝的24堂台語課</t>
  </si>
  <si>
    <t xml:space="preserve">作者：中央社「文化+」採訪團隊  出版社：印刻 </t>
  </si>
  <si>
    <t>印刻</t>
  </si>
  <si>
    <t>9789863873105</t>
    <phoneticPr fontId="1" type="noConversion"/>
  </si>
  <si>
    <t xml:space="preserve">平裝 / 224頁 / 14.8 x 21 x 1.12 cm / 普通級 / 全彩印刷 / 初版 </t>
  </si>
  <si>
    <t>蝴蝶朵朵</t>
  </si>
  <si>
    <t>作者： 幸佳慧    繪者： 陳潔?, 徐思寧  出版社：字畝文化  ISBN：9789578423763</t>
  </si>
  <si>
    <t>9789578423763</t>
    <phoneticPr fontId="1" type="noConversion"/>
  </si>
  <si>
    <t xml:space="preserve">精裝 / 48頁 / 19.1 x 26.6 x 0.8 cm / 普通級 / 全彩印刷 / 初版 </t>
  </si>
  <si>
    <t>朵朵是個快樂的孩子，她喜歡盪鞦韆，也喜歡看蝴蝶飛舞。直到有一天……天空暗了，烏雲、閃電、暴風雨通通來了，她的翅膀濕答答的，一時飛不起來了……朵朵遇上暴風雨，一大片的烏雲闖進她的肚子裡，直到有一天，她張開嘴巴、用力的把烏雲吐出去。烏雲變少、閃電變小、暴風雨也走遠了，朵朵背上原本濕漉漉的翅膀也慢慢變乾了。每個人都有翅膀，每對翅膀都會遇上大大小小的風暴，有時被雨淋濕，有時受點擦傷，但是，只要我們好好照顧它　它們永遠等著再次輕盈透亮，因為，展翅飛翔，本來就是它們最想做的事。</t>
  </si>
  <si>
    <t>安東醫生出診去</t>
  </si>
  <si>
    <t>安東醫生出診去 文圖/西村敏雄 譯/陳瀅如 青林國際</t>
  </si>
  <si>
    <t>9789862743720</t>
    <phoneticPr fontId="1" type="noConversion"/>
  </si>
  <si>
    <t xml:space="preserve">21.4X26.4cm 33頁 精裝 彩色 </t>
  </si>
  <si>
    <t>安東醫生總是盡心盡力地對待所有的病患，大家都喜歡他！今天看診結束後，安東醫生收到山羊先生寄來的信，他擔心山羊先生是不是生病了，於是騎車去山羊家看診。沿路上，他遇到了扭傷腳的烏龜、屁股破皮的猴子，而自己也遭遇到了意想不到的事情……</t>
  </si>
  <si>
    <t>叩叩叩，是誰呀？</t>
  </si>
  <si>
    <t>叩叩叩，是誰呀？ 文/莎莉.葛林德列 圖/安東尼.布朗 譯/侯秋玲 小魯文化</t>
  </si>
  <si>
    <t>9789862115312</t>
    <phoneticPr fontId="1" type="noConversion"/>
  </si>
  <si>
    <t xml:space="preserve">20.5X26cm 32頁 精裝 彩色 </t>
  </si>
  <si>
    <t>叩叩叩，誰在敲門？是大猩猩？巫婆？幽靈？竟然還有噴火龍？！作者如何把睡前遊戲變得有趣又溫馨！許多父母會在孩子睡覺前敲門進去道晚安作者把這樣的互動轉變成一場遊戲，讓孩子們對睡覺時間充滿無限期待！！</t>
  </si>
  <si>
    <t>帶方方看醫生</t>
  </si>
  <si>
    <t>帶方方看醫生 文圖/櫻世界 譯/黃惠綺 遠見天下</t>
  </si>
  <si>
    <t xml:space="preserve">
9789864790852</t>
    <phoneticPr fontId="1" type="noConversion"/>
  </si>
  <si>
    <t xml:space="preserve">20.5X21.6cm 28頁 精裝 彩色 </t>
  </si>
  <si>
    <t>圓先生無私的愛心，貓熊方方自然的回報。兩人之間深深的親情，不需要很多話語，就把生命最重要的事傳達給大人和孩子。</t>
  </si>
  <si>
    <t>白貓黑貓</t>
  </si>
  <si>
    <t>白貓黑貓 文圖/菊地知己 譯/米雅 拾光工作室</t>
  </si>
  <si>
    <t>拾光工作室</t>
  </si>
  <si>
    <t>9789869685108</t>
    <phoneticPr fontId="1" type="noConversion"/>
  </si>
  <si>
    <t xml:space="preserve">29.7X21cm 40頁 精裝 彩色 </t>
  </si>
  <si>
    <t>白貓和黑貓經常待在一起。在綠色的草叢裡，蚱蜢誇讚白貓的毛變成美麗的綠色；在樹上追逐，小鳥驚艷白貓與樹上的黃色果實融為一體；一起觀看夕陽的時候，白貓變成了彩霞的顏色……不管在哪，白貓都得到眾人的寵愛。黑貓該如何看待自己呢？</t>
  </si>
  <si>
    <t>地球博士的世界遺產迷宮之旅</t>
  </si>
  <si>
    <t>地球博士的世界遺產迷宮之旅 文圖/神山真澄 譯/李慧娟 維京國際</t>
  </si>
  <si>
    <t>9789864402076</t>
    <phoneticPr fontId="1" type="noConversion"/>
  </si>
  <si>
    <t xml:space="preserve">24.5X30.4cm 40頁 精裝 彩色 </t>
  </si>
  <si>
    <t>歡迎來到世界遺產迷宮之旅！本書是以世界遺產為主題，讓讀者在「卷軸迷宮」、「鐵魯迷宮」、「隱形畫」、「數數看」、「找找看」……等互動遊戲中，認識與了解世界遺產。</t>
  </si>
  <si>
    <t>我們都是奇蹟男孩</t>
  </si>
  <si>
    <t>我們都是奇蹟男孩 文圖/R.J.帕拉秋 譯/馮季眉 字畝文化</t>
  </si>
  <si>
    <t>9789869486163</t>
    <phoneticPr fontId="1" type="noConversion"/>
  </si>
  <si>
    <t xml:space="preserve">21X29.7cm 40頁 精裝 彩色 </t>
  </si>
  <si>
    <t>奧吉因為不平凡的長相，為他帶來異樣眼光與旁人的耳語。這個故事在於提醒人們不要忘記挖掘每個孩子都擁有的良善及各種美好特質。</t>
  </si>
  <si>
    <t>菲菲真的很受傷</t>
  </si>
  <si>
    <t>菲菲真的很受傷 文圖/莫莉.卞 譯/黃筱茵 三之三</t>
  </si>
  <si>
    <t>9789865664237</t>
    <phoneticPr fontId="1" type="noConversion"/>
  </si>
  <si>
    <t xml:space="preserve">22.8X25.4cm 40頁 精裝 彩色 </t>
  </si>
  <si>
    <t>莫瑞老師指定同學們，觀察一棵樹，然後將樹畫出來。菲菲心中早有一顆最愛的樹了，只要她生氣或難過，爬到樹上心情就會平復下來。菲菲用獨特的配色呈現自己對大椈樹的喜愛，但同學卻說樹的顏色不對，大家對菲菲畫的樹指指點點，這讓她真的很受傷……</t>
  </si>
  <si>
    <t>誰最有勇氣</t>
  </si>
  <si>
    <t>誰最有勇氣 文/羅倫斯.波利 圖/卡特琳.莎樂爾 譯/陳淮茵 和英文化</t>
  </si>
  <si>
    <t>和英文化</t>
  </si>
  <si>
    <t>9789866608971</t>
    <phoneticPr fontId="1" type="noConversion"/>
  </si>
  <si>
    <t xml:space="preserve">23.4X19cm 32頁 精裝 彩色 </t>
  </si>
  <si>
    <t>青蛙、麻雀、老鼠和蝸牛，四隻動物比賽，誰最有勇氣？老鼠說：我要游到對岸，再游回來。蝸牛說：我要脫下殼，繞著殼爬一圈，再鑽回去……一個描繪勇氣與同儕壓力的故事。</t>
  </si>
  <si>
    <t>鼴鼠的禮物</t>
  </si>
  <si>
    <t>鼴鼠的禮物 文/作海文.歐瑞 圖/蘇珊.巴蕾 譯/范曉星 和英文化</t>
  </si>
  <si>
    <t>9789866608926</t>
    <phoneticPr fontId="1" type="noConversion"/>
  </si>
  <si>
    <t xml:space="preserve">25.8X20.8cm 24頁 精裝 彩色 </t>
  </si>
  <si>
    <t>松鼠帶了蛋糕，貓頭鷹帶了彩帶，老鼠帶了帽子，蝙蝠帶了手風琴。來參加派對的每個人都帶了東西，除了鼴鼠以外。鼴鼠好窘啊，恨不得馬上鑽回地洞裡。直到他發覺原來他帶了世界上最珍貴的禮物來，那就是：自己！</t>
  </si>
  <si>
    <t>長大後想變成什麼呢？</t>
  </si>
  <si>
    <t>長大後想變成什麼呢？ 文/寮美千子 圖/秦好史郎 譯/張桂娥 小魯文化</t>
  </si>
  <si>
    <t>9789862117279</t>
    <phoneticPr fontId="1" type="noConversion"/>
  </si>
  <si>
    <t xml:space="preserve">20.8X22cm 32頁 精裝 彩色 </t>
  </si>
  <si>
    <t>「長大了以後，會變成什麼呢？」蒲公英說：「我想要變成既強壯又溫柔的大獅子！可是……」大眼魚說：「我想要變成在海裡優哉游哉游泳的大鯨魚，但是……」</t>
  </si>
  <si>
    <t>100層的巴士</t>
  </si>
  <si>
    <t>100層的巴士 文圖/麥克.史密斯 譯/侯秋玲 小魯文化</t>
  </si>
  <si>
    <t>9789862118351</t>
    <phoneticPr fontId="1" type="noConversion"/>
  </si>
  <si>
    <t xml:space="preserve">21.5X27cm 38頁 精裝 彩色 </t>
  </si>
  <si>
    <t>搭上100層的巴士，生活不再一成不變！準備好了嗎？比摩天大樓還高的100層巴士就要啟程囉！買好你的車票，選好你的座位，層層都有不同的風情，層層都有不同的發現，跟著巴士司機來一趟未知的冒險吧！</t>
  </si>
  <si>
    <t>石頭媽媽</t>
  </si>
  <si>
    <t>石頭媽媽 文/蔡淑? 圖/曹俊彥 小魯文化</t>
  </si>
  <si>
    <t>9789862115671</t>
    <phoneticPr fontId="1" type="noConversion"/>
  </si>
  <si>
    <t xml:space="preserve">27X19cm 36頁 精裝 彩色 </t>
  </si>
  <si>
    <t>四個獨自在山裡頭成長的男孩，渴望有媽媽陪伴；巴巴嘎女巫賜給他們一個「石頭媽媽」，為男孩們添了舒適的衣物、美味的三餐，還有暖暖的關愛。有一天，他們為了一個女孩爭吵，輕喊：「你只是個石頭媽媽……」</t>
  </si>
  <si>
    <t>阿寶的生日禮物</t>
  </si>
  <si>
    <t>阿寶的生日禮物 文/珍妮.威利斯 圖/湯尼.羅斯 譯/劉清彥 維京國際</t>
  </si>
  <si>
    <t>9789864400515</t>
    <phoneticPr fontId="1" type="noConversion"/>
  </si>
  <si>
    <t xml:space="preserve">24X28cm 32頁 精裝 彩色 </t>
  </si>
  <si>
    <t>對蟒蛇阿寶來說，這是最糟糕的一次生日了，它本來應該是最棒的一次，但它不是。阿寶邀請許多朋友來參加他的生日派對，他好期待，不知道大家會送他什麼禮物。然而，一切就從「生日禮物」開始變了調……</t>
  </si>
  <si>
    <t>提莉的特別假期</t>
  </si>
  <si>
    <t>提莉的特別假期 文圖/吉莉安.希伯斯 譯/黃筱茵 維京國際</t>
  </si>
  <si>
    <t>9789864401499</t>
    <phoneticPr fontId="1" type="noConversion"/>
  </si>
  <si>
    <t xml:space="preserve">25X25cm 40頁 精裝 彩色 </t>
  </si>
  <si>
    <t>暑假就要到了，同學們彼此討論著暑假的旅遊計劃。有人去巴黎、有人要去海邊，提莉也好期待，不知道媽媽是否也正計劃一趟旅行呢？但是，提莉沒有感覺到任何關於暑假，或是準備旅行的徵兆；什麼都沒有，而暑假就要到了……</t>
  </si>
  <si>
    <t>動物奧運會</t>
  </si>
  <si>
    <t>動物奧運會 文圖/文鍾勳 譯/林玗潔 小魯文化</t>
  </si>
  <si>
    <t>9789862115244</t>
    <phoneticPr fontId="1" type="noConversion"/>
  </si>
  <si>
    <t xml:space="preserve">23X26.5cm 48頁 精裝 彩色 </t>
  </si>
  <si>
    <t>動物們要參加人類舉辦的奧運會？！動物們會怎麼選出選手？比賽過程中又會發生哪些趣事呢？一場跨越種族的競賽就此展開！相信孩子們也能找到自己擅長的興趣，到達他們夢想中的目標終點。因為最重要的不是輸贏，而是全力以赴！</t>
  </si>
  <si>
    <t>放屁，噗嘶！</t>
  </si>
  <si>
    <t>放屁，噗嘶！ 文/村上八千世 圖/瀨邊雅之 譯/黃郁婷 小魯文化</t>
  </si>
  <si>
    <t>9789862116838</t>
    <phoneticPr fontId="1" type="noConversion"/>
  </si>
  <si>
    <t xml:space="preserve">20.2X20.3cm 40頁 精裝 彩色 </t>
  </si>
  <si>
    <t>放屁的味道與聲響是身體的警報器。「噗——」還是「嘶——」，意義都大不同喔！這其中包含著身體所釋放的訊息，多多留意放屁的聲音，就能了解腸道內部的狀況，以及飲食是否均衡。總之，放屁的聲音是有含意的，希望孩子們也能了解它的含意。</t>
  </si>
  <si>
    <t>安東醫生的動物診所</t>
  </si>
  <si>
    <t>安東醫生的動物診所 文圖/西村敏雄 譯/陳瀅如 青林國際</t>
  </si>
  <si>
    <t>9789862743690</t>
    <phoneticPr fontId="1" type="noConversion"/>
  </si>
  <si>
    <t>公雞喉嚨痛、紅鶴腳好痠、大象長鼻子打結、臭鼬屁太臭！動物們各有各的症狀，要等著安東醫生醫治。他總是溫柔友善地對待所有動物，所以動物們都願意卸下心防，來到他的診所看病。不過，安東醫生今天卻發生了不得了的事情，讓動物們都慌了手腳……</t>
  </si>
  <si>
    <t>月亮是什麼味道？</t>
  </si>
  <si>
    <t>月亮是什麼味道？ 文圖/麥克.格雷涅茨 譯/鄭如瑤 小魯文化</t>
  </si>
  <si>
    <t>9789862118856</t>
    <phoneticPr fontId="1" type="noConversion"/>
  </si>
  <si>
    <t xml:space="preserve">19.4X29.1cm 36頁 精裝 彩色 </t>
  </si>
  <si>
    <t>月亮到底是什麼味道？小烏龜努力地爬到山頂上，找來了大象、長頸鹿、斑馬……一起疊羅漢，努力接近月亮！他們真的能吃到月亮嗎？</t>
  </si>
  <si>
    <t>尿床專家</t>
  </si>
  <si>
    <t>尿床專家 文/正道薰 圖/橋本聰 譯/謝依玲 小熊</t>
  </si>
  <si>
    <t>小熊</t>
  </si>
  <si>
    <t>9789869383486</t>
    <phoneticPr fontId="1" type="noConversion"/>
  </si>
  <si>
    <t>21.3X26.3cm 32頁 精裝 彩色 9789869383486</t>
  </si>
  <si>
    <t>松鼠莫克是有名的尿床專家。「哇──今天是橡實的形狀。」白兔小風羨慕的說。「很棒吧！昨天是香蕉形狀，再之前是火箭喔！」「我也想尿出這麼有趣的形狀。該怎麼做呢？請教教我。」</t>
  </si>
  <si>
    <t>下雨了！</t>
  </si>
  <si>
    <t>下雨了！ 文圖/湯姆牛 遠見天下</t>
  </si>
  <si>
    <t>9789864795178</t>
    <phoneticPr fontId="1" type="noConversion"/>
  </si>
  <si>
    <t xml:space="preserve">26.6X21cm 48頁 精裝 彩色 </t>
  </si>
  <si>
    <t>下雨了！小雨下在山谷裡，小溪流到乾枯的大草原，草原上的動物，大象、獅子、河馬，還有一大群牛羚……全都搶著喝水。慢吞吞的小烏龜趕來時，只剩下最後一小口水，但是，小蝌蚪等了好久才輪到牠，小烏龜和小蝌蚪只好猜拳決定，剪刀、石頭、布……猜猜最後到底是誰喝到了水？</t>
  </si>
  <si>
    <t>艾飛不見了</t>
  </si>
  <si>
    <t>艾飛不見了 文圖/緹拉.黑德爾 譯/柯倩華 東方出版社</t>
  </si>
  <si>
    <t>9789863382065</t>
    <phoneticPr fontId="1" type="noConversion"/>
  </si>
  <si>
    <t xml:space="preserve">25X23cm 32頁 精裝 彩色 </t>
  </si>
  <si>
    <t>小女孩妮亞6歲時擁有6歲的小烏龜艾飛。妮亞每天與牠分享生活的點點滴滴，送禮物給牠，教牠跳扭扭舞、說故事和笑話給牠聽。艾飛也想找一個特別的禮物……牠去哪裡了？趕得上他們的7歲生日派對嗎？</t>
  </si>
  <si>
    <t>蠟筆小紅的煩惱</t>
  </si>
  <si>
    <t>蠟筆小紅的煩惱 文圖/麥可.霍爾 譯/李紫蓉 遠見天下</t>
  </si>
  <si>
    <t>9789863209515</t>
    <phoneticPr fontId="1" type="noConversion"/>
  </si>
  <si>
    <t xml:space="preserve">21X29cm 40頁 精裝 彩色 </t>
  </si>
  <si>
    <t>蠟筆小紅身上穿著寫了「紅色」的衣服，但事實上，他是藍色的，他不會畫紅色。老師要他多多練習，媽媽要他和多和其他顏色一起玩，剪刀幫他把衣服鬆開一點，大家都努力幫忙，小紅也努力練習，可是，他就是做不到，一點也沒有進步，怎麼努力都沒辦法畫出紅色！</t>
  </si>
  <si>
    <t>我的妹妹</t>
  </si>
  <si>
    <t>我的妹妹 文圖/喬安娜.艾斯特拉 譯/李家蘭 步步</t>
  </si>
  <si>
    <t>9789869628686</t>
    <phoneticPr fontId="1" type="noConversion"/>
  </si>
  <si>
    <t xml:space="preserve">20.2X22.6cm 32頁 精裝 彩色 </t>
  </si>
  <si>
    <t>本書以俏皮和幽默的風格，描寫姊妹之間濃厚的情感，也精準的畫出姊妹之間的戰爭和火花。不管你是哥哥或姊姊，或者妳正是那位搞破壞的妹妹，讀完本書，臉上絕對會流露出淡淡的笑意，心裡也有股暖暖的情意。</t>
  </si>
  <si>
    <t>開學了，學校也好緊張！</t>
  </si>
  <si>
    <t>開學了，學校也好緊張！ 文/亞當.雷克斯 圖/克里斯汀.羅賓遜 譯/劉清彥 遠見天下</t>
  </si>
  <si>
    <t>9789864794928</t>
    <phoneticPr fontId="1" type="noConversion"/>
  </si>
  <si>
    <t xml:space="preserve">22X23.6cm 44頁 精裝 彩色 </t>
  </si>
  <si>
    <t>道格拉斯國民小學是一所剛建好的學校，暑假期間，都有個工友前來打掃。學校以為這裡只有他和工友，但工友告訴他，等到開學，這裡就會到處都是小孩。學校有點擔心，他不確定自己是否喜歡小孩。就在忐忑不安中，學校迎接了開學的第一天。那天，來了好多小孩，發生好多事，其中有個捲捲頭男孩說他討厭學校，還有個雀斑小女孩也說她不喜歡學校，這些都讓學校很在意……</t>
  </si>
  <si>
    <t>騎吧，小熊！</t>
  </si>
  <si>
    <t>騎吧，小熊！ 文/辛西雅劉 圖/莉特 譯/賴云倩 格林文化</t>
  </si>
  <si>
    <t>9789861897493</t>
    <phoneticPr fontId="1" type="noConversion"/>
  </si>
  <si>
    <t xml:space="preserve">27.9X22.9cm 40頁 精裝 彩色 </t>
  </si>
  <si>
    <t>小熊，他不會騎腳踏車，就算有輔助輪、爸爸的幫忙或朋友的加油，小熊還是都學不會，讓他很難過。在媽媽的鼓勵下，小熊從圖書館借了一本書，這本書告訴小熊4個重要的秘訣，這4個秘訣是什麼呢？有了這些秘訣，小熊就可以成功學會騎腳踏車嗎？</t>
  </si>
  <si>
    <t>我的火星探險</t>
  </si>
  <si>
    <t>我的火星探險 文圖/強.艾吉 譯/賴嘉綾 米奇巴克</t>
  </si>
  <si>
    <t>9789866215650</t>
    <phoneticPr fontId="1" type="noConversion"/>
  </si>
  <si>
    <t xml:space="preserve">21X28cm 40頁 精裝 彩色 </t>
  </si>
  <si>
    <t>小太空人前往宇宙，他相信火星上一定有生物，還帶了巧克力杯子蛋糕當禮物。不過，當他看著一望無際的岩石和沙礫，他開始懷疑自己可能是錯的……</t>
  </si>
  <si>
    <t>妮妮不見了</t>
  </si>
  <si>
    <t>妮妮不見了 文圖/安妮塔.羅北兒 譯/宋珮 步步</t>
  </si>
  <si>
    <t xml:space="preserve">
9789869343879</t>
    <phoneticPr fontId="1" type="noConversion"/>
  </si>
  <si>
    <t xml:space="preserve">20X26cm 44頁 精裝 彩色 </t>
  </si>
  <si>
    <t>這天，妮妮貓發現門開了一個縫，她好奇地走出去四處探險。卻越走越遠，直到黑暗降臨，她才發現已經看不到家在哪裡了。她能找到回家的路嗎？</t>
  </si>
  <si>
    <t>一吋蟲</t>
  </si>
  <si>
    <t>一吋蟲 文圖/李歐.李奧尼 譯/楊茂秀 上誼文化</t>
  </si>
  <si>
    <t>上誼文化</t>
  </si>
  <si>
    <t>9789577624888</t>
    <phoneticPr fontId="1" type="noConversion"/>
  </si>
  <si>
    <t xml:space="preserve">23.3X27.2cm 36頁 精裝 彩色 </t>
  </si>
  <si>
    <t>一吋蟲，牠能量世界上任何東西，從知更鳥的尾巴到巨嘴鳥的喙，通通沒問題。有一天，夜鶯竟然要求一吋蟲量牠的歌，面對這個不可能的任務，一吋蟲能夠完成嗎？</t>
  </si>
  <si>
    <t>兔子先生和可愛的禮物</t>
  </si>
  <si>
    <t>兔子先生和可愛的禮物 文/夏綠蒂佐羅托 圖/莫里斯桑達克 譯/賴羽青 格林文化</t>
  </si>
  <si>
    <t>9789861895918</t>
    <phoneticPr fontId="1" type="noConversion"/>
  </si>
  <si>
    <t xml:space="preserve">20.3X17.1cm 32頁 精裝 彩色 </t>
  </si>
  <si>
    <t>什麼生日禮物才能讓媽媽最開心？小女孩好煩惱，請兔子先生幫忙想。小女孩知道媽媽喜歡紅色，於是兔子先生熱心想出一長串紅色的東西：紅屋頂、紅麻雀……除了紅色，媽媽也喜歡黃、綠和藍色，兔子先生會提供什麼建議？小女孩能不能找到最棒的生日禮物，送給媽媽？</t>
  </si>
  <si>
    <t>抓不到我</t>
  </si>
  <si>
    <t>抓不到我 文/提摩西.奈普曼 圖/西蒙娜.希洛羅 譯/賴慈芸 上誼文化</t>
  </si>
  <si>
    <t>9789577626080</t>
    <phoneticPr fontId="1" type="noConversion"/>
  </si>
  <si>
    <t>24X26cm 36頁 精裝 彩色 9789577626080</t>
  </si>
  <si>
    <t>老鼠與貓的追逐戰，演變成心機大戰誰都想抓到全世界跑得最快的老鼠但結局到底會如何？</t>
  </si>
  <si>
    <t>突突山上的祕密基地</t>
  </si>
  <si>
    <t>突突山上的祕密基地 文/琳達.莎拉 圖/班傑.戴維斯 譯/郭妙芳 阿布拉文化</t>
  </si>
  <si>
    <t>阿布拉文化</t>
  </si>
  <si>
    <t>9789865876302</t>
    <phoneticPr fontId="1" type="noConversion"/>
  </si>
  <si>
    <t>26X28cm 36頁 精裝 彩色 9789865876302</t>
  </si>
  <si>
    <t>伯特和艾索每天都會帶著兩個紙箱出去，這兩個紙箱大到可以讓人坐進去、躲在裡面。有時候，他們是國王、士兵、太空人……。但不變的是，他們永遠都是最要好的朋友。直到有一天，他們遇到了另外一個叫小樹的男孩，加入他們。一開始，他們可以一起玩，可是伯特覺得好奇怪，友誼產生了變化，該如何面對呢？</t>
  </si>
  <si>
    <t>爸爸總是有辦法</t>
  </si>
  <si>
    <t>爸爸總是有辦法 文/娜汀.布罕.柯司莫 圖/奧荷莉.吉耶黑 譯/尉遲秀 親子天下</t>
  </si>
  <si>
    <t>9789869498340</t>
    <phoneticPr fontId="1" type="noConversion"/>
  </si>
  <si>
    <t xml:space="preserve">21.5X26.4cm 32頁 精裝 彩色 </t>
  </si>
  <si>
    <t>上學時間到了，糟糕，爸爸的老爺車好像有點故障耶！如果到了回家時間又發不動，那爸爸就不能來接我了……這下該怎麼辦呢？小迪好害怕啊。別擔心，交給超人爸，一定會有好辦法！</t>
  </si>
  <si>
    <t>小精子向前衝</t>
  </si>
  <si>
    <t>小精子向前衝 文圖/尼可拉斯.艾倫 譯/黃筱茵 維京國際</t>
  </si>
  <si>
    <t>9789864402496</t>
    <phoneticPr fontId="1" type="noConversion"/>
  </si>
  <si>
    <t xml:space="preserve">27X20cm 34頁 精裝 彩色 </t>
  </si>
  <si>
    <t>小威是個小精子，他和3億個朋友一同住在伯朗先生的身體裡。小威的數學不好，但卻是個游泳健將。眼看游泳冠軍賽的日子越來越近，小威每天都認真的練習。他知道他一定要游得飛快，才能贏得最後的大獎──一顆美麗的卵子。這一天終於到了，老師一聲令下，小威拼命向前衝！他能夠贏得冠軍嗎？</t>
  </si>
  <si>
    <t>鬥牛犬賈思登</t>
  </si>
  <si>
    <t>鬥牛犬賈思登 文/凱莉.狄普喬 圖/克里斯汀.羅賓遜 譯/彭維昭 小熊</t>
  </si>
  <si>
    <t>9789865863579</t>
    <phoneticPr fontId="1" type="noConversion"/>
  </si>
  <si>
    <t xml:space="preserve">22.9X28.6cm 40頁 精裝 彩色 </t>
  </si>
  <si>
    <t>小鬥牛犬賈思登生在貴賓狗家庭，他努力學習當一隻優雅的貴賓狗。他小口喝水、小聲的叫、踮起腳尖輕聲走路……賈思登做得好極了，貴賓狗媽媽和貴賓狗姊妹都好愛他。有一天，貴賓狗一家在公園遇見了鬥牛犬一家。鬥牛犬家的四隻小狗中怎麼有一隻小貴賓狗？這是?</t>
  </si>
  <si>
    <t>誰把我的蠟燭吹熄了</t>
  </si>
  <si>
    <t>誰把我的蠟燭吹熄了 文/伊蘭.布萊曼 圖/瑪嘉莉.呂什 譯/吳愉萱 阿布拉文化</t>
  </si>
  <si>
    <t>9789865876456</t>
    <phoneticPr fontId="1" type="noConversion"/>
  </si>
  <si>
    <t xml:space="preserve">21.5X25.5cm 30頁 精裝 彩色 </t>
  </si>
  <si>
    <t>慶生會時，大家唱著生日快樂歌，眼看就要唱完最後一句，可以吹蠟燭吃蛋糕了……正當壽星尼爾斯深吸一口氣，要準備吹氣時，竟然有人搶先一步，把蠟燭吹熄了！沒有人知道事情是怎麼發生的，爸爸媽媽只好安撫他再來一次，沒想到第二次時還是一樣……究竟是哪個淘氣鬼在搗蛋呢？</t>
  </si>
  <si>
    <t>一隻很多名字的貓</t>
  </si>
  <si>
    <t>一隻很多名字的貓 文圖/凱蒂.哈奈特 譯/黃聿君 遠見天下</t>
  </si>
  <si>
    <t>9789864794010</t>
    <phoneticPr fontId="1" type="noConversion"/>
  </si>
  <si>
    <t xml:space="preserve">21.5X28cm 32頁 精裝 彩色 </t>
  </si>
  <si>
    <t>繁花街上的這隻貓，每天都很忙。牠成天穿梭在街上的每一戶人家，受到大家喜愛，阿奇、小蛋糕、貓大王、帥帥喵……這些都是牠的名字呢！不過，這整條街上，就只有11號牠沒去過。默瑞太太家向來很安靜，默瑞太太不是在織毛線，就是在看電視機，有一天，這隻好奇的貓咪終於來找她了……</t>
  </si>
  <si>
    <t>貪心的草莓大叔</t>
  </si>
  <si>
    <t>貪心的草莓大叔 文圖/金柳炅 張琪惠 三之三</t>
  </si>
  <si>
    <t xml:space="preserve">
9789865664398</t>
    <phoneticPr fontId="1" type="noConversion"/>
  </si>
  <si>
    <t xml:space="preserve">21X25.8cm 48頁 精裝 單色 </t>
  </si>
  <si>
    <t>大叔愛吃草莓到了瘋狂的地步，索性將村子裡的草莓搜刮一空，村民們紛紛抗議，大叔依然故我。直到有個孩子送來一片西瓜，大叔那晚輾轉難眠……第二天他有了一個關於草莓的好主意，究竟是什麼好主意，讓大叔最後滿臉通紅呢？</t>
  </si>
  <si>
    <t>我有友情要出租</t>
  </si>
  <si>
    <t>我有友情要出租 文/方素珍 圖/仉桂芳 國語日報社</t>
  </si>
  <si>
    <t>國語日報社</t>
  </si>
  <si>
    <t>9789577518071</t>
    <phoneticPr fontId="1" type="noConversion"/>
  </si>
  <si>
    <t xml:space="preserve">22X27cm 40頁 精裝 彩色 </t>
  </si>
  <si>
    <t>動物森林裡，寂寞的大猩猩「出租」他的友情，小女孩咪咪每天都來租。大猩猩每一次都玩得很開心。可是，這一天，大猩猩到大樹下等了好久好久，咪咪卻一直沒有來……</t>
  </si>
  <si>
    <t>獅子補習班</t>
  </si>
  <si>
    <t>獅子補習班 文圖/強.艾吉 譯/柯倩華 米奇巴克</t>
  </si>
  <si>
    <t>9789866215667</t>
    <phoneticPr fontId="1" type="noConversion"/>
  </si>
  <si>
    <t>小男孩拜獅子為師，學習如何成為強者，經過七堂課的訓練，他能順利拿到獅子證書嗎？課程設計很有趣，首先，得學會做出凶猛的樣子，接下來要選擇食物，還要能悄悄偵察，並且具備獅子吼的技能，而最重要的一堂課是……</t>
  </si>
  <si>
    <t>小飛的作文課</t>
  </si>
  <si>
    <t>小飛的作文課 文圖/艾比.漢倫 譯/孫晴峰 上誼文化</t>
  </si>
  <si>
    <t>9789577626097</t>
    <phoneticPr fontId="1" type="noConversion"/>
  </si>
  <si>
    <t>26X20.1cm 40頁 精裝 彩色 9789577626097</t>
  </si>
  <si>
    <t>小飛最害怕作文課，偏偏老師要他分享故事！他絞盡腦汁，只寫了一句：「我有一次在公園裡，有一隻尺蠖爬到我的膝蓋上。」孩子總是不知道作文要寫什麼嗎？爸媽總是擔心孩子的語文力不夠好嗎？本書帶孩子發現生活趣事，一同領會寫作的樂趣！</t>
  </si>
  <si>
    <t>小黃兔和綠薄荷2：兔子羅賓漢</t>
  </si>
  <si>
    <t>小黃兔和綠薄荷2：兔子羅賓漢 文圖/戴爾菲.布奈 譯/梅思繁等 上誼文化</t>
  </si>
  <si>
    <t>9789577626226</t>
    <phoneticPr fontId="1" type="noConversion"/>
  </si>
  <si>
    <t xml:space="preserve">14X25cm 90頁 平裝 彩色 </t>
  </si>
  <si>
    <t>兔子羅賓漢、青蛙蒙面俠都說自己代表正義。正義到底是什麼？唯一可以確定的是，不能再這樣我搶你、你搶我下去了！</t>
  </si>
  <si>
    <t>小紅母雞</t>
  </si>
  <si>
    <t>小紅母雞 文/皮耶.德里 圖/瑟西兒.羽德希吉耶 譯/尉遲秀 親子天下</t>
  </si>
  <si>
    <t>9789579095075</t>
    <phoneticPr fontId="1" type="noConversion"/>
  </si>
  <si>
    <t>溫柔的小紅母雞發現了一些小麥種子，她開心的拿去栽種，邀請小豬、小貓和鴨一起分工合作，這三個朋友卻找各種理由拒絕……等到小紅母雞用辛苦收成的小麥烤了香噴噴的蛋糕，他們居然跑來要「幫忙吃」！一直忍氣吞聲的小紅母雞會怎麼回應？</t>
  </si>
  <si>
    <t>小鈕扣</t>
  </si>
  <si>
    <t>小鈕扣 文/小川洋子 圖/岡田千晶 譯/王蘊潔 步步</t>
  </si>
  <si>
    <t>9789869517720</t>
    <phoneticPr fontId="1" type="noConversion"/>
  </si>
  <si>
    <t xml:space="preserve">19.5X25.5cm 32頁 精裝 彩色 </t>
  </si>
  <si>
    <t>小主人襯衫上的小鈕扣天因為線斷了掉到地板上，卻遇見被遺忘在角落的手搖鈴、圍兜兜等這些曾經陪伴著小主人長大的物品。本書透過被遺忘的玩具，喚醒人們去思索記憶的盒子裡所埋藏的成長記憶與情感。</t>
  </si>
  <si>
    <t>誰說不能往上挖</t>
  </si>
  <si>
    <t>誰說不能往上挖 文圖/丹.雅卡理諾 譯/李貞慧 水滴文化</t>
  </si>
  <si>
    <t>9789865730895</t>
    <phoneticPr fontId="1" type="noConversion"/>
  </si>
  <si>
    <t xml:space="preserve">27X21.6cm 40頁 精裝 彩色 </t>
  </si>
  <si>
    <t>小鼴鼠莫里斯個子小小的，內心卻藏著大大的勇氣。他和哥哥們住在地洞裡，有一天，食物吃光了！所有鼴鼠拚命往地底下挖，小小的莫里斯卻有個絕佳的好點子……</t>
  </si>
  <si>
    <t>外公的大衣</t>
  </si>
  <si>
    <t>外公的大衣 文/吉姆.艾利斯沃斯 圖/芭芭拉.麥克林托克 譯/柯倩華 水滴文化</t>
  </si>
  <si>
    <t>9789865730673</t>
    <phoneticPr fontId="1" type="noConversion"/>
  </si>
  <si>
    <t xml:space="preserve">21.7X28cm 40頁 精裝 彩色 </t>
  </si>
  <si>
    <t>我的外公來到美國時，做了一件好看的大衣。他穿著、穿著，一直到它破了！怎麼辦？他剪呀剪、裁呀裁，他縫呀縫、補呀補……大衣還有可以用的布料，他用來做了一件帥氣的夾克！外公用又舊又破的大衣，能做出多少美好的東西呢？</t>
  </si>
  <si>
    <t>老班與小紅</t>
  </si>
  <si>
    <t>老班與小紅 文圖/莉比.葛利森 譯/劉清彥 時報</t>
  </si>
  <si>
    <t>時報</t>
  </si>
  <si>
    <t>9789571364803</t>
    <phoneticPr fontId="1" type="noConversion"/>
  </si>
  <si>
    <t>23.5X28cm 32頁 精裝 彩色 9789571364803</t>
  </si>
  <si>
    <t>老班是隻盡責的趕雞犬，只要主人喊「去！老班，去！」，老班就會飛奔到雞舍大叫「汪！汪！汪！」，然後雞隻就會「咕！咕！咕！」的到處飛。除了驕傲的紅母雞──小紅，她依然如故的坐在木頭堆上，拍拍翅膀，看著天上，從不看老班一眼。一天，老班一樣到雞舍「汪！汪！汪！」叫著，但卻怎樣也找不到小紅……</t>
  </si>
  <si>
    <t>母雞蘿絲去散步</t>
  </si>
  <si>
    <t>母雞蘿絲去散步 文圖/佩特.哈群斯 譯/上誼編輯部 上誼文化</t>
  </si>
  <si>
    <t>9789577625939</t>
    <phoneticPr fontId="1" type="noConversion"/>
  </si>
  <si>
    <t xml:space="preserve">26.5X21cm 32頁 精裝 彩色 </t>
  </si>
  <si>
    <t>這天，母雞蘿絲出門去散步。她沒有發現，一隻狐狸從後面悄悄跟了上來……</t>
  </si>
  <si>
    <t>我是故事</t>
  </si>
  <si>
    <t>我是故事 文圖/丹.雅卡理諾 譯/柯倩華 米奇巴克</t>
  </si>
  <si>
    <t>9789866215834</t>
    <phoneticPr fontId="1" type="noConversion"/>
  </si>
  <si>
    <t xml:space="preserve">21.5X27.8cm 40頁 精裝 彩色 </t>
  </si>
  <si>
    <t>我是故事，人們在火堆旁把我說出來，把我畫在洞穴石壁上、刻在陶板上、寫在莎草紙上，或是用墨和木刻版印出來……這本書以「故事」作為主角，訴說故事如何誕生，又是如何透過不同形式去紀錄、保存和分享人類的歷史。</t>
  </si>
  <si>
    <t>你看看你，把這裡弄得這麼亂！</t>
  </si>
  <si>
    <t>你看看你，把這裡弄得這麼亂！ 文圖/劉旭恭 水滴文化</t>
  </si>
  <si>
    <t>9789865730314</t>
    <phoneticPr fontId="1" type="noConversion"/>
  </si>
  <si>
    <t>21.5X27cm 40頁 精裝 彩色 9789865730314</t>
  </si>
  <si>
    <t>哎呀！部長的辦公室、太太的廚房、小孩的房間、流浪漢的窩……怎麼到處都亂七八糟的？還好，只要每個人動動手整理一下，就可以收拾乾淨了！但是……煙囪排放黑煙，髒水流進河裡，好多人在抗議，到處亂七八糟的，這又該怎麼辦呢？</t>
  </si>
  <si>
    <t>河童禮</t>
  </si>
  <si>
    <t>河童禮 文/傅林統 圖/江蕙如 國語日報社</t>
  </si>
  <si>
    <t>9789577518231</t>
    <phoneticPr fontId="1" type="noConversion"/>
  </si>
  <si>
    <t xml:space="preserve">17X23cm 56頁 平裝 彩色 </t>
  </si>
  <si>
    <t>踏上大漢溪之旅，追憶一段美好的兒時歲月。什麼？西溪國民學校的孩子想玩水，要經過考驗！什麼？這個考驗有三關！那個考驗是「河童禮」。</t>
  </si>
  <si>
    <t>陶樂蒂的開學日</t>
  </si>
  <si>
    <t>陶樂蒂的開學日 文/陶樂蒂 圖/陶樂蒂、黃郁欽 親子天下</t>
  </si>
  <si>
    <t>9789579095808</t>
    <phoneticPr fontId="1" type="noConversion"/>
  </si>
  <si>
    <t>開學第一天，陶樂蒂是一個愛觀察的小女孩，對她來說這天就像是一個探險日。同學們有人愛生氣、有人貪吃、有人一直哭，有人好安靜、有人是金髮的外國人！還有兩個一模一樣的人……到底陶樂蒂會認識哪些有趣的同學？哪些奇妙事情呢？</t>
  </si>
  <si>
    <t>印度豹大拍賣</t>
  </si>
  <si>
    <t>印度豹大拍賣 文圖/高?那生 譯/林真美 米奇巴克</t>
  </si>
  <si>
    <t>9789866215711</t>
    <phoneticPr fontId="1" type="noConversion"/>
  </si>
  <si>
    <t>印度豹抓住成名的15分鐘，讓店裡的貨物銷售一空，最後連身上的黃皮都賣了，接下來，他要賣什麼呢？印度豹接受了顧客的要求，變得越來越不像自己，卻也因此大受歡迎。</t>
  </si>
  <si>
    <t>喀嚓喀嚓爺爺的恐龍王國</t>
  </si>
  <si>
    <t>喀嚓喀嚓爺爺的恐龍王國 文圖/松岡達英 譯/周郁寧 米奇巴克</t>
  </si>
  <si>
    <t>9789866215056</t>
    <phoneticPr fontId="1" type="noConversion"/>
  </si>
  <si>
    <t xml:space="preserve">21x29cm 40頁 精裝 彩色 </t>
  </si>
  <si>
    <t>一隻小恐龍被放到恐龍劇場中，開始了尋找媽媽的探險旅程。森林裡的樹木、山川、昆蟲和鳥類，全是以大塊面鮮豔的剪紙創作，是一本兼具美感與科學知識的繪本。</t>
  </si>
  <si>
    <t>再見夏天，哈囉秋天</t>
  </si>
  <si>
    <t>再見夏天，哈囉秋天 文圖/肯納.帕克 譯/游珮芸 米奇巴克</t>
  </si>
  <si>
    <t>9789866215773</t>
    <phoneticPr fontId="1" type="noConversion"/>
  </si>
  <si>
    <t xml:space="preserve">28X21cm 40頁 精裝 彩色 </t>
  </si>
  <si>
    <t>跟著小女孩走過樹林、草地和街道，只見大樹在涼風中愉快的搖擺樹枝，狐狸忙著尋找食物，冠藍鴉也準備到南方過冬，還有一些晚開的花朵，正享受著夏日的最後一縷陽光……季節的變化是如此詩意動人。</t>
  </si>
  <si>
    <t>豆丁要回家</t>
  </si>
  <si>
    <t>豆丁要回家 文圖/黃麗麗 信誼</t>
  </si>
  <si>
    <t>9789861615363</t>
    <phoneticPr fontId="1" type="noConversion"/>
  </si>
  <si>
    <t xml:space="preserve">25X25cm 48頁 精裝 彩色 </t>
  </si>
  <si>
    <t>小倉鼠豆丁，生活在一間玻璃做的房子裡，雖然衣食無缺，卻覺得好孤單。有一天，蛞蝓告訴他，他的家和同伴，應該在一片遼闊的金色麥田上，於是，豆丁帶上地圖，背好背包，踏上了回家的路。</t>
  </si>
  <si>
    <t>自己的聲音</t>
  </si>
  <si>
    <t>自己的聲音 文圖/寇特妮.迪克馬斯 譯/李紫蓉 維京國際</t>
  </si>
  <si>
    <t>9789864401215</t>
    <phoneticPr fontId="1" type="noConversion"/>
  </si>
  <si>
    <t>哈洛德是隻住在公寓裡、天賦異稟的鸚鵡，任何聲音他一聽就能夠模仿。有一天，他不想再模仿了，他想看外面的世界，聽聽未曾聽過的聲音。終於，一個適合的機會來臨了，哈洛德展翅飛向屋外，他聽見許多未曾聽過的聲音。才發現，原來萬物都有自己的聲音，而他卻從未聽過自己的聲音……</t>
  </si>
  <si>
    <t>點和線大變身</t>
  </si>
  <si>
    <t>點和線大變身 文/維洛妮卡.庫奇 圖/洛倫.西蒙 譯/黃筱茵 米奇巴克</t>
  </si>
  <si>
    <t>9789866215391</t>
    <phoneticPr fontId="1" type="noConversion"/>
  </si>
  <si>
    <t xml:space="preserve">22X22cm 40頁 精裝 彩色 </t>
  </si>
  <si>
    <t>當點遇見了線，它們一起玩，變出蹺蹺板、蝸牛、飛機的螺旋槳……再多來幾個點和線呢？變成花、樹、熱氣球、蒸汽火車……世界變得更熱鬧了。點和線的不同創造了許多可能，正因為每個人都不一樣，才能創造更繽紛多彩的世界！</t>
  </si>
  <si>
    <t>給老師的一封信</t>
  </si>
  <si>
    <t>給老師的一封信 文/黛博拉.霍金森 圖/南西.卡本特 譯/宋珮 維京國際</t>
  </si>
  <si>
    <t>9789864402564</t>
    <phoneticPr fontId="1" type="noConversion"/>
  </si>
  <si>
    <t xml:space="preserve">28X23cm 40頁 精裝 彩色 </t>
  </si>
  <si>
    <t>求學的過程中，總有那麼一位老師，影響或撼動著你，這本書，這個故事，讓我們重憶老師為我們教導的溫暖與美好，讓我們循著心中溫暖的光源，回想那個似乎已些微淡忘的記憶……</t>
  </si>
  <si>
    <t>會說話的畫</t>
  </si>
  <si>
    <t xml:space="preserve">作者： 林芳萍   繪者： 許文綺 出版社：小典藏出版 </t>
  </si>
  <si>
    <t>小典藏出版</t>
  </si>
  <si>
    <t>9789866049743</t>
    <phoneticPr fontId="1" type="noConversion"/>
  </si>
  <si>
    <t xml:space="preserve">精裝 / 48頁 / 20.5 x 26 cm / 普通級 / 全彩印刷 / 初版 </t>
  </si>
  <si>
    <t xml:space="preserve">庭院裡，一群畫在竊竊私語。 　　「曬曬溫暖的陽光，真好啊！」 　　「是呀，我都快發霉了。」 　　「還說呢，我被壓到快骨折囉。」 　　「那算什麼，我被蟲子咬得全身癢！」 　　所有的畫一聽，都笑了。  　　「噓－安靜點！有人來了。」其中一幅畫提醒大家。 　　果然，不遠處傳來腳步聲。 　　所有的畫，全都一起安靜下來。  　　走來的是老奶奶。 　　她就是曬畫的人，現在要來收畫。 　　但她卻在板凳上坐了下來， 　　默默地看著老爺爺的這些畫……? </t>
  </si>
  <si>
    <t>文化部中小學生優良課外讀物第41次推薦</t>
    <phoneticPr fontId="2" type="noConversion"/>
  </si>
  <si>
    <t>文化部中小學生優良課外讀物第41次推薦</t>
    <phoneticPr fontId="2" type="noConversion"/>
  </si>
  <si>
    <t>圖畫書類</t>
  </si>
  <si>
    <t>大海小海浪</t>
  </si>
  <si>
    <t>蕭湄羲</t>
  </si>
  <si>
    <t>學齡前、小學低年級</t>
  </si>
  <si>
    <t>信誼基金會信誼基金出版社</t>
  </si>
  <si>
    <t>24X30CM / 44頁 / 精裝 / NT$ 320</t>
  </si>
  <si>
    <t>威風的、華麗的的小海浪，每天都在唱歌。有一天，候鳥飛過告訴它，海浪起起伏伏，什麼也沒能留下！於是，小海浪開始了自我追尋之旅，等待智者給它答案，直到暴風雨來臨……</t>
  </si>
  <si>
    <t>月亮想睡覺</t>
  </si>
  <si>
    <t>林思辰</t>
  </si>
  <si>
    <t>16X22CM / 40頁 / 精裝 / NT$ 250</t>
  </si>
  <si>
    <t>月亮在黑夜升起，開始工作，他點亮一顆一顆的星星後，就靜靜守候，累了、睏了，好想睡覺啊！他想跟小熊一樣暖洋洋的抱著睡覺、也想跟孩子一樣舒服的蓋著被子睡覺。</t>
  </si>
  <si>
    <t>青蛙小王子</t>
  </si>
  <si>
    <t>劉清彥</t>
  </si>
  <si>
    <t>小學低年級、小學中年級、小學高年級</t>
  </si>
  <si>
    <t>也是文創有限公司 / 巴巴文化</t>
  </si>
  <si>
    <t>21X29CM / 64頁 / 精裝 / NT$ 300</t>
  </si>
  <si>
    <t>主角是妥瑞氏症候群的孩子。延續《亞斯的國王新衣》創作方向，結合經典童話《青蛙王子》，用故事帶出妥瑞氏症候群的症狀，說出他們在群體中常遇到的困境。希望藉此引發讀者去搜尋並了解妥瑞氏症候群相關知識，而不會用嘲笑或負面的方式來對待與自己不同的個體。</t>
  </si>
  <si>
    <t>零用錢大作戰：廣告達人寫給小學生的溝通技巧書</t>
  </si>
  <si>
    <t>文／天野祐吉 圖／大槻茜</t>
  </si>
  <si>
    <t>19X25CM / 52頁 / 精裝 / NT$ 280</t>
  </si>
  <si>
    <t>優太希望自己的零用錢能多一點，要怎麼做才能說服媽媽呢？本書作者以零用錢作主題，教孩子善用文字和圖畫，用16張文圖合作的海報，為孩子示範完美的溝通術！</t>
  </si>
  <si>
    <t>「無限多」到底有多少呀？</t>
  </si>
  <si>
    <t>凱特?霍斯福德（Kate Hosford）、嘉比?斯維特柯斯卡（Gabi Swiatkowska）著</t>
  </si>
  <si>
    <t>學齡前、小學低年級、小學中年級、小學高年級</t>
  </si>
  <si>
    <t>大穎文化</t>
  </si>
  <si>
    <t>23X28CM / 40頁 / 精裝 / NT$ 300</t>
  </si>
  <si>
    <t>小女孩詢問身邊的人「無限」是什麼？每個人卻給了不同的答案。她思考當中的相似性，以及不同背景下所比擬出來的不同形容。最後她從自己的經驗中，體會到愛當中的無限。</t>
  </si>
  <si>
    <t>什麼讓我們快樂？</t>
  </si>
  <si>
    <t>文/瑪莉高德哈（Marie-Agn?s Gaudrat）；圖/卡門凡佐兒（Carme Sol? Vendrell）</t>
  </si>
  <si>
    <t>學齡前、小學低年級、小學中年級</t>
  </si>
  <si>
    <t>格林文化事業股份有限公司</t>
  </si>
  <si>
    <t>25X28CM / 56頁 / 精裝 / NT$ 499</t>
  </si>
  <si>
    <t xml:space="preserve"> 法國幼兒雜誌總編輯瑪莉高德哈，與西班牙重量級插畫家卡門凡佐兒攜手合作。本書含13個貼近孩子生活的情境思考提問，搭配特殊「拉頁」設計，讓孩子玩思考遊戲，探索「快樂」是什麼？適合親子共讀的生命教育繪本。</t>
  </si>
  <si>
    <t>公園裡有一首詩</t>
  </si>
  <si>
    <t>Micha Archer</t>
  </si>
  <si>
    <t>米奇巴克有限公司</t>
  </si>
  <si>
    <t>22X28CM / 40頁 / 精裝 / NT$ 300</t>
  </si>
  <si>
    <t>好奇的小男孩走進公園裡，尋找關於詩的答案。公園裡的動物朋友也一一說出牠們心中的詩。蜘蛛說，詩是清晨閃閃發光的露珠；松鼠說，詩是喀啦喀啦作響的枯葉。跟著小男孩的腳步，你會發現生活中詩意一直都是無所不在。對於父母及老師來說，可帶領孩子磨亮觀察力與表達力，開始認識詩、喜歡詩。</t>
  </si>
  <si>
    <t>自然科普類</t>
  </si>
  <si>
    <t>我的第一套生命科學繪本系列1-3（1.生命從哪裡來？ 2.生命為何結束？ 3.生命很寶貴嗎？）</t>
  </si>
  <si>
    <t>細谷亮太</t>
  </si>
  <si>
    <t>小學低年級、小學中年級</t>
  </si>
  <si>
    <t>親子天下股份有限公司</t>
  </si>
  <si>
    <t>21X26CM / 144頁 / 精裝 / NT$ 1050</t>
  </si>
  <si>
    <t>【我的第一套生命科學繪本】帶領孩子認識「生命誕生與起源」、「生命時間與消逝」、「生命意義與價值」等三大主題，融合生物學、遺傳學、社會學、哲學、文化禮俗等多面向的知識，引導孩子帶入自身經驗、參與思考。</t>
  </si>
  <si>
    <t>文學類</t>
  </si>
  <si>
    <t>宇宙密碼——25篇星球科幻童話</t>
  </si>
  <si>
    <t>黃海∕著；Bianco∕圖</t>
  </si>
  <si>
    <t>讀書共和國（字畝文化）</t>
  </si>
  <si>
    <t>17X23CM / 128頁 / 平裝 / NT$ 320</t>
  </si>
  <si>
    <t>國家文藝獎得主、科幻創作名家黃海，以科幻想像與科學知識為創作養分的童話25篇——以富有觀點的角度將科學知識融入可愛逗趣的童話當中，加上創作靈感的科學新知說明，搭配新銳插畫家Bianco Tsai充滿童趣且活潑的全彩插圖，讀者們閱讀時將心領神會、驚豔不已！</t>
  </si>
  <si>
    <t>文化部中小學生優良課外讀物第41次推薦</t>
    <phoneticPr fontId="2" type="noConversion"/>
  </si>
  <si>
    <t>一起演奏吧</t>
  </si>
  <si>
    <t>Anna Czerwi?ska-Rydel</t>
  </si>
  <si>
    <t>小學中年級、小學高年級、國中、 高中職</t>
  </si>
  <si>
    <t>大塊文化</t>
  </si>
  <si>
    <t>28X23CM / 44頁 / 精裝 / NT$ 550</t>
  </si>
  <si>
    <t>《一起演奏吧》以畢卡索般靈動的自由線條，充分表現出各種樂器獨特的旋律、音色與情感。透過繽紛的螢光桃紅色、螢光橘色，還有特殊的藍黑色，將各種樂器的聲音變化表現得淋漓盡致，開啟繪本的多重感官饗宴。</t>
  </si>
  <si>
    <t>雞蛋花</t>
  </si>
  <si>
    <t>文˙圖/周見信 故事/郭乃文</t>
  </si>
  <si>
    <t>18X25CM / 56頁 / 精裝 / NT$ 320</t>
  </si>
  <si>
    <t>穿越1945年，一座百年老屋，一棵百年雞蛋花，在時間的長河中，靜靜輝映著人來人往。不論時代如何變化，這塊土地所有的老屋、老樹……都值得被守護，如同守護自己的家。</t>
  </si>
  <si>
    <t>巴黎老奶奶的故事</t>
  </si>
  <si>
    <t>作者：蘇西．摩根斯坦（Susie Morgenstern）／ 繪者：沙基．布勒奇（Serge Bloch）</t>
  </si>
  <si>
    <t>小學中年級、小學高年級、 國中、 高中職</t>
  </si>
  <si>
    <t>玉山社出版事業股份有限公司</t>
  </si>
  <si>
    <t>20X26CM / 36頁 / 精裝 / NT$ 350</t>
  </si>
  <si>
    <t>這是一本獻給優雅成年人的繪本，也是一本在法國出版20年，從小孩到大人都在讀的經典作品。 心境，影響我們後半段的人生是否精彩，在未來，你是不是也能當個以臉上皺紋為傲的老先生、老太太？ 這並不是寫給老年人的故事，而是年輕的你，現在就該知道的故事。</t>
  </si>
  <si>
    <t>進礦山找科學</t>
  </si>
  <si>
    <t>新北市立黃金博物館</t>
  </si>
  <si>
    <t>小學中年級、小學高年級、 國中</t>
  </si>
  <si>
    <t>21X29CM / 104頁 / 平裝 / NT$ 250</t>
  </si>
  <si>
    <t>本書內容取材自新北市立黃金博物館與新北市政府教育局國中自然科學輔導團合作的科學教案，並納入礦山人文史蹟與文化資產，以寓教於樂的方式，呈現多元的礦山風貌。期盼讀者透過本書淺顯易懂的文字，進一步瞭解水金九礦業的科學原理，讓傳統文化與知識得以延續。</t>
  </si>
  <si>
    <t>種子圖鑑： 天上飛、河裡游、偽裝欺敵搞心機......讓你意想不到的種子變身小劇場</t>
  </si>
  <si>
    <t>多田多惠子</t>
  </si>
  <si>
    <t>小學中年級、小學高年級、國中</t>
  </si>
  <si>
    <t>果力文化</t>
  </si>
  <si>
    <t>15X21CM / 224頁 / 平裝 / NT$ 380</t>
  </si>
  <si>
    <t>本書以擬人法手法，將豐富的植物、自然與科學知識，轉化成生動的手繪插畫，搭配紙上劇場般的角色和故事，帶你認識身邊最有特色的植物們如何散佈種子，圖解10大類、總計184種植物的果實和種子的性狀（個性），以及它們充滿智慧的生存法則。</t>
  </si>
  <si>
    <t>自然大視界：不可思議的生態奧祕圖鑑</t>
  </si>
  <si>
    <t>Amanda Wood/ Mike Jolley</t>
  </si>
  <si>
    <t>遠見天下文化出版股份有限公司</t>
  </si>
  <si>
    <t>26X31CM / 112頁 / 精裝 / NT$ 620</t>
  </si>
  <si>
    <t>每一個跨頁都是獨立的主題，帶你認識眾多物種的奇妙特徵以及深入地球的各種棲地。 馬克．吐溫曾說過：「事實比幻想更奇特。」這本書中的每項知識讀來奇妙，其實都是地球生態中再自然不過的日常。數百項知識讀來有趣又易懂，不僅是帶孩子認識生態的一扇智慧之窗，也是值得大人珍惜的自然圖鑑收藏。</t>
  </si>
  <si>
    <t>地圖會說話【10週年增訂版】：從GPS衛星定位到智慧手機地圖，不可不知的地理資訊應用</t>
  </si>
  <si>
    <t>李文堯、林心雅</t>
  </si>
  <si>
    <t>讀書共和國（奇光出版）</t>
  </si>
  <si>
    <t>19X24CM / 320頁 / 平裝 / NT$ 480</t>
  </si>
  <si>
    <t>你一定用過Google Maps找路，玩過手遊Pok?mon GO抓寶，上APP尋找Ubike或WeMo Scooter電動機車租借點，你可知道，拜地理資訊系統GIS及個人電腦普及之賜，21世紀的我們正經歷一段史無前例的地圖大革命？ 作者精心繪製、視野全面新穎的GIS地圖，讓你從一張張會說話的地圖，不出門得知天下事！</t>
  </si>
  <si>
    <t>螞蟻飼養與觀察</t>
  </si>
  <si>
    <t>王秉誠</t>
  </si>
  <si>
    <t>晨星出版有限公司</t>
  </si>
  <si>
    <t>16X22CM / 144頁 / 平裝 / NT$ 380</t>
  </si>
  <si>
    <t>螞蟻對你來說是很惱人的生物嗎？ 從生態地位來看，螞蟻負責分解昆蟲屍體，除此之外，有些螞蟻還會搬運種子，並且協助植物授粉，如此渺小的生物，卻對這個地球那麼重要，實為渺小卻偉大的存在。</t>
  </si>
  <si>
    <t>重返藍色星球：發現海洋新世界</t>
  </si>
  <si>
    <t>作者：詹姆斯．杭尼波恩James Honeyborne、馬克．布朗勞Mark Brownlow</t>
  </si>
  <si>
    <t>好讀出版有限公司</t>
  </si>
  <si>
    <t>17X23CM / 328頁 / 精裝 / NT$ 650</t>
  </si>
  <si>
    <t>睽違16年，BBC海洋生態經典終於回來了！ 2001年，BBC的《藍色星球》影集轟動全球，我們第一次透過電視認識了海洋。2017年，《藍色星球二》重磅回歸，BBC運用最新技術與科學知識，再次向全世界展現海洋的新發現、新面貌，同時也揭露了許許多多我們造成的環境災害。</t>
  </si>
  <si>
    <t>人文社科類</t>
  </si>
  <si>
    <t>神話地圖：認識12大古文明中的神祇、怪獸與英雄故事</t>
  </si>
  <si>
    <t>Thiago de Moraes</t>
  </si>
  <si>
    <t>三采文化股份有限公司</t>
  </si>
  <si>
    <t>28X33CM / 96頁 / 精裝 / NT$ 880</t>
  </si>
  <si>
    <t>本書之所以用地圖來呈現，是希望指引你更順利的穿梭在這些神奇的地方，介紹你認識沿途上成千上百的非凡角色，並讓你有機會接觸這些精彩絕倫的故事。</t>
  </si>
  <si>
    <t>夢之國度碧西兒</t>
  </si>
  <si>
    <t>邱常婷</t>
  </si>
  <si>
    <t>秀威少年（秀威資訊）</t>
  </si>
  <si>
    <t>14X21CM / 168頁 / 平裝 / NT$ 280</t>
  </si>
  <si>
    <t>在這裡，你的勇氣有多大，跟你一起的動物就會有多大！聯合文學小說新人獎首獎、教育部文藝創作獎得主──邱常婷，首部跨越年齡樊籬的驚奇之作！</t>
  </si>
  <si>
    <t>陽光 空氣 花和水</t>
  </si>
  <si>
    <t>林世仁</t>
  </si>
  <si>
    <t>小學中年級、小學高年級</t>
  </si>
  <si>
    <t>幼獅文化事業股份有限公司</t>
  </si>
  <si>
    <t>20X15CM / 128頁 / 平裝 / NT$ 280</t>
  </si>
  <si>
    <t>全書50首詩，精巧的文字配上曾獲金蝶獎插畫類榮譽獎、作品在國內外皆獲多項肯定的唐壽南所精心打造的視覺饗宴，讓孩子在滿足童詩朗讀的樂趣之餘，也開啟內心無遠弗屆的想像。</t>
  </si>
  <si>
    <t>草山之鷹</t>
  </si>
  <si>
    <t>陳偉民</t>
  </si>
  <si>
    <t>15X21CM / 304頁 / 平裝 / NT$ 280</t>
  </si>
  <si>
    <t>作者巧妙的將鄉土文化、地質科學、化學、物理等跨領域知識結合起來，鋪陳曲折懸疑，新趣不斷，讓人愛不釋手。故事情節一古一今緊密扣合，不僅文史科學知識含金量高，也是一部探究與實作的最佳示範之作，亦是一部以古證今的旅遊指南。</t>
  </si>
  <si>
    <t>微童話</t>
  </si>
  <si>
    <t>子魚</t>
  </si>
  <si>
    <t>17X23CM / 152頁 / 平裝 / NT$ 300</t>
  </si>
  <si>
    <t>微風般的輕童話，甜橘、橄欖、葡萄口味…… 嘗過的嘴角忍不住微笑── 當微風輕吹，童話夢來敲門，奇想踏上了旅程， 與微童話一起冒險，短短的閱讀時光裡，嘴角再也忍不住的上揚</t>
  </si>
  <si>
    <t>文學翻譯類</t>
  </si>
  <si>
    <t>小騎士特倫克系列全集（系列1至5集完整典藏書盒版）</t>
  </si>
  <si>
    <t>基爾絲汀．波伊Kirsten Boie</t>
  </si>
  <si>
    <t>城邦文化事業(股)公司-小麥田出版</t>
  </si>
  <si>
    <t>16X23CM / 620頁 / 平裝 / NT$ 960</t>
  </si>
  <si>
    <t>一場勇氣決定命運的偉大冒險 壞蛋橫行的時代，不能沒有小騎士特倫克！ 德國兒童文學經典‧給孩子愛、夢想、不畏艱難的勇氣！</t>
  </si>
  <si>
    <t>遊樂園今天不開門(平裝)</t>
  </si>
  <si>
    <t>?田和代</t>
  </si>
  <si>
    <t>小學中年級</t>
  </si>
  <si>
    <t>14X21CM / 80頁 / 平裝 / NT$ 250</t>
  </si>
  <si>
    <t xml:space="preserve">今天遊樂園不開門，好無聊喔！警衛伯伯像河馬一樣，打了一個大大的呵欠，突然一隻小狐狸指著高高的天空說：「請讓我坐那個！」警衛伯伯好為難，遊樂園休息的日子，是不能開門的，但是小狐狸一臉失望的表情，「那好吧！可是只能坐一次，下不為例喔！」到底小狐狸想坐什麼？他和警衛伯伯之間又會發生什麼事呢？ </t>
  </si>
  <si>
    <t>叢書 工具書類</t>
  </si>
  <si>
    <t>一看就懂的單位圖鑑</t>
  </si>
  <si>
    <t>丸山一彥（）</t>
  </si>
  <si>
    <t>臺灣麥克股份有限公司</t>
  </si>
  <si>
    <t>21X29CM / 104頁 / 精裝 / NT$ 599</t>
  </si>
  <si>
    <t>一公斤有多重？一公尺有多長？一坪有多大？我們會說會寫，卻不一定真的有「感」。從生活的角度出發，從觸手可及的物品開始，讓我們在日常中培養數感、量感與空間感。</t>
  </si>
  <si>
    <t>漫畫類</t>
  </si>
  <si>
    <t>老爸練習曲</t>
  </si>
  <si>
    <t>小莊</t>
  </si>
  <si>
    <t>大辣出版股份有限公司</t>
  </si>
  <si>
    <t>17X23CM / 256頁 / 平裝 / NT$ 450</t>
  </si>
  <si>
    <t>當年爸爸看著自己還在強褓中的孩子是什麼樣的心情呢？ 一直到自己有了孩子忙得不可開交的時候，漫畫家小莊突然對當年的老爸充滿了好奇，學著當爸爸也才開始體會老爸當年之苦。 但總要在好久之後，這兩個世代才有彼此理解的可能。於是，小莊興起了念頭，提筆紀錄自己當奶爸的心路歷程，把這本書裡頭紀錄的徬徨與忐忑送給未來的孩子。</t>
  </si>
  <si>
    <t>佛祖傳（全三冊）</t>
  </si>
  <si>
    <t>許貿淞</t>
  </si>
  <si>
    <t>原動力文化事業有限公司</t>
  </si>
  <si>
    <t>19X26CM / 780頁 / 平裝 / NT$ 1200</t>
  </si>
  <si>
    <t>金漫獎特別貢獻獎得主、英國BBC專題人物報導， 國寶級大師許貿淞，傾注十年鉅作。 嚴實考據，全篇手繪彩稿，探索正統印度佛教根源， 重現佛陀降生、成長、弘法、入滅的感動。</t>
  </si>
  <si>
    <t>NASA 9大太空任務：一窺宇宙最真實探索實錄</t>
  </si>
  <si>
    <t>Nancy Atkinson</t>
  </si>
  <si>
    <t>小學高年級、國中、高中職</t>
  </si>
  <si>
    <t>聯經出版</t>
  </si>
  <si>
    <t>23X17CM / 312頁 / 平裝 / NT$ 480</t>
  </si>
  <si>
    <t>超乎想像的龐大計劃，專業又敬業的智庫團隊，透過縝密的計算和精細的高科技，帶領我們探索神祕又美麗的太空世界。</t>
  </si>
  <si>
    <t>尋妖誌：島嶼妖怪文化之旅</t>
  </si>
  <si>
    <t>臺北地方異聞工作室</t>
  </si>
  <si>
    <t>小學高年級、 國中、 高中職</t>
  </si>
  <si>
    <t>16X22CM / 448頁 / 平裝 / NT$ 550</t>
  </si>
  <si>
    <t>透過台灣民俗與生活記憶中有關妖怪傳說的記憶，採取行旅與踏查的方式尋找台灣妖怪的足跡，其中規劃十一條走訪妖怪的路線，將口傳或文獻所載的妖怪一一揭露其神祕面相，但最後呼籲，島嶼千年靈氣，妖怪法力高強，懇請膽小者勿試！</t>
  </si>
  <si>
    <t>This is 林布蘭</t>
  </si>
  <si>
    <t>Jorella Andrews／Nick Higgins</t>
  </si>
  <si>
    <t>小學高年級、國中、 高中職</t>
  </si>
  <si>
    <t>天培文化</t>
  </si>
  <si>
    <t>17X22CM / 80頁 / 精裝 / NT$ 350</t>
  </si>
  <si>
    <t>荷蘭歷史上最偉大的畫家林布蘭，也是歐洲巴洛克繪畫藝術的代表畫家之一。透過林布蘭的圖像傳記《This is林布蘭》，更了解他對光與影強烈對比的創作特色。</t>
  </si>
  <si>
    <t>妖怪藥局 (我的玉兔店長、神仙惹麻煩)</t>
  </si>
  <si>
    <t>許芳慈著</t>
  </si>
  <si>
    <t>小兵出版社有限公司</t>
  </si>
  <si>
    <t>09789869641746</t>
  </si>
  <si>
    <t>17X22CM / 464頁 / 平裝 / NT$ 620</t>
  </si>
  <si>
    <t>這是一部冒險奇幻小說，裡頭的故事千奇百怪，超有渲染力，視覺感十足。書裡談了許多議題，有勇敢、正義、環保、親情和友情，還有好多好多的愛與關懷，精采絕倫，令人驚豔！</t>
  </si>
  <si>
    <t>一袋彈珠</t>
  </si>
  <si>
    <t>喬瑟夫．喬佛 ( Joseph Joffo)</t>
  </si>
  <si>
    <t>讀書共和國（木馬文化）</t>
  </si>
  <si>
    <t>14X21CM / 320頁 / 平裝 / NT$ 330</t>
  </si>
  <si>
    <t>法國作家喬瑟夫．喬佛在走過大半個世紀的人生，始終被問及的，仍是他以10歲逃難經驗所寫成的暢銷作品《一袋彈珠》。 這是一個10歲男孩絕地求生的故事，在失去父母的保護下，獨自與惡魔交手的生存遊戲。透過他純真的眼睛，我們在這段駭人經歷中看到了椎心的傷痛、窒息的危機，卻也見到人性中難能可貴的崇高情操。</t>
  </si>
  <si>
    <t>暗黑孤兒院</t>
  </si>
  <si>
    <t>潘．斯麥Pam Smy</t>
  </si>
  <si>
    <t>小學高年級、國中</t>
  </si>
  <si>
    <t>14X21CM / 552頁 / 精裝 / NT$ 599</t>
  </si>
  <si>
    <t>一棟遭遺棄的孤兒院，兩個身處不同時代的女孩， 她為何夜不成眠？她為何沉默不語？ 是對友誼的渴望、是不為人知的霸凌陰影，還是穿越時空的懸念？ 文字與圖像交錯，出乎意料的雙線敘事， 勾起靈魂最深處的恐懼，一步步窺見老房子的祕密……</t>
  </si>
  <si>
    <t>彩圖易讀版臺灣史年表</t>
  </si>
  <si>
    <t>陳映勳</t>
  </si>
  <si>
    <t>漢宇國際文化有限公司</t>
  </si>
  <si>
    <t>19X19CM / 300頁 / 平裝 / NT$ 380</t>
  </si>
  <si>
    <t>詳細列述臺灣從遠古到現今的歷史軌跡。無論是那些曾經在課本裡看過的，或是那些未曾被講述的事實，一次完整、有條理地呈現，讓住在臺灣、立足在臺灣土地上的讀者，可以毫不遺漏，全面了解臺灣走過的歷史。</t>
  </si>
  <si>
    <t>漫畫原來要這樣看【限量終極盒裝版】 (1.《漫畫原來要這樣看》2.《漫畫原來要這樣畫》 3.《漫畫原來還可以這樣看》)</t>
  </si>
  <si>
    <t>史考特‧麥克勞德 Scott McCloud</t>
  </si>
  <si>
    <t>愛米粒出版有限公司</t>
  </si>
  <si>
    <t>17X26CM / 752頁 / 平裝 / NT$ 1269</t>
  </si>
  <si>
    <t>史上最棒的漫畫創作經典指南三部曲:《漫畫原來要這樣看》、《漫畫原來要這樣畫》、《漫畫原來還可以這樣看》三本作品一次擁有！ ★紐約時報NO.1暢銷書! ★作者榮獲漫畫界的奧斯卡獎 哈維獎×埃斯特獎！ ★全球暢銷時間長達20年 ★漫畫家×插畫家×動畫導演×多媒體動畫科系教授 強力推薦！</t>
  </si>
  <si>
    <t>台灣味菜市場</t>
  </si>
  <si>
    <t>楊路得</t>
  </si>
  <si>
    <t>16X22CM / 304頁 / 平裝 / NT$ 450</t>
  </si>
  <si>
    <t>8座台味菜市仔，最道地的家鄉滋味，最豐富的人情故事！ 俗稱菜市仔的傳統市場，不僅販賣琳瑯滿目的食材，更是展現不同族群各自獨特的飲食文化。不管是客家人、外省人、本省人或原住民，甚至新移民，都因為不同的生活習慣，讓食材活了起來，菜市場的面貌與人文味也因此更加鮮明豐富。</t>
  </si>
  <si>
    <t>三浦伸章的自然農法</t>
  </si>
  <si>
    <t>三浦伸章</t>
  </si>
  <si>
    <t>16X22CM / 224頁 / 平裝 / NT$ 450</t>
  </si>
  <si>
    <t>不難付諸實踐的驚人自然農法！ 傳授讀者如何不靠農藥、肥料，利用大自然正循環栽培出美味蔬菜。 全書以清晰特寫圖片、插圖，搭配淺顯易懂文字解說，就算是新手也能輕鬆入門。</t>
  </si>
  <si>
    <t>賴嘉綾的繪本報一報</t>
  </si>
  <si>
    <t>賴嘉綾</t>
  </si>
  <si>
    <t>19X26CM / 184頁 / 平裝 / NT$ 450</t>
  </si>
  <si>
    <t>台灣重要繪本推手賴嘉綾，最貼近生活的繪本書單 啟動追求美好時光的原動力，讓你從此愛上繪本，更愛上生活。原來，每個生活的轉彎處，只要有了繪本的陪伴，可以不再孤獨。 原來，繪本可以觸動內心最柔軟的部分，開啟「心」生活！</t>
  </si>
  <si>
    <t>消逝的後街光影</t>
  </si>
  <si>
    <t>簡嘉誠</t>
  </si>
  <si>
    <t>蓋亞文化有限公司</t>
  </si>
  <si>
    <t>14X21CM / 250頁 / 平裝 / NT$ 260</t>
  </si>
  <si>
    <t>修復老電影，就是修補時代的記憶與傳承。 金漫獎得主簡嘉誠獲國影中心全力支援，以紮實綿密的取材、令人動容的情節，探討修復老電影的價值，繪筆重現1960年代台灣街頭之美。</t>
  </si>
  <si>
    <t>百花百色</t>
  </si>
  <si>
    <t>D.S.</t>
  </si>
  <si>
    <t>14X21CM / 210頁 / 平裝 / NT$ 220</t>
  </si>
  <si>
    <t>我們無法選擇出生的性別，但能決定要成為什麼模樣。 宇帆穿女裝倍感拘束，意外得知經歷「栽花換斗」儀式，對性別認同更加迷惘。直到表姊邀約參加同志運動，出席同性婚禮……</t>
  </si>
  <si>
    <t>魔幻時刻：THE ACTOR 第二集（完）</t>
  </si>
  <si>
    <t>漫畫/HOM、編劇/柯雁心</t>
  </si>
  <si>
    <t>14X21CM / 168頁 / 平裝 / NT$ 260</t>
  </si>
  <si>
    <t>臺灣第一部演員養成實境漫畫， 實際訪談、取材、編繪，金鐘X金漫得主合力打造！ 理性思考、感性演出，轉化歷練為角色的養分。 夢想舞臺最終試驗——演出……自己的人生！</t>
  </si>
  <si>
    <t>人魚女孩</t>
  </si>
  <si>
    <t>文/唐娜‧喬‧納波里（Donna Jo Napoli）；圖/大衛威斯納（David Wiesner）</t>
  </si>
  <si>
    <t>18X25CM / 192頁 / 精裝 / NT$ 620</t>
  </si>
  <si>
    <t>三度凱迪克大獎得主大衛威斯納及大獎作家唐娜‧喬‧納波里首度合作，第一本圖像小說。精美的畫作深刻描繪海洋生物的樣貌，帶你看見水底世界的美麗與哀愁。關於傳說與世俗、謊言與真相、獨立與依附，最引人深思的圖像作品，看完保證讓你有所感悟！</t>
  </si>
  <si>
    <t>傾聽我的心(1)、傾聽我的心(2)、傾聽我的心(3完)</t>
  </si>
  <si>
    <t>雞蛋</t>
  </si>
  <si>
    <t>長鴻出版社</t>
  </si>
  <si>
    <t>11X17CM / 192頁 / 平裝 / NT$ 100</t>
  </si>
  <si>
    <t>拒絕與人來往的高一新生‧韓可欣， 遇上了總是嘻皮笑臉的年級風雲人物‧夏宇辰，原本毫無交集的兩人卻意外發現，夏宇辰可以聽見她內心的聲音?!逐漸認識後了解韓可欣想要忘卻的過往後，夏宇辰會如何應對？</t>
  </si>
  <si>
    <t>這本漫畫有夠臺！2018大回顧：CCC創作集10號</t>
  </si>
  <si>
    <t>中央研究院數位文化中心、YinYin、小峱峱、 小童、王佩迪、張季雅、清水</t>
  </si>
  <si>
    <t>19X26CM / 176頁 / 平裝 / NT$ 200</t>
  </si>
  <si>
    <t>年終歲末，專文總覽二○一八臺灣漫畫界概況，原創漫畫與圖文書年度暢銷金榜，六大出版社自家傑作真心推薦。連載漫畫繼續推出驚豔新作！是愛臺漫的你絕對值得珍藏的一冊。</t>
  </si>
  <si>
    <t>https://docs.google.com/spreadsheets/d/1CpcvzHzpZD3Fs3RIUMPtcpfU7w81fiC073VnqBoyPmk/edit#gid=2108008328</t>
  </si>
  <si>
    <t>https://docs.google.com/spreadsheets/d/1gJKEwyqcf-2j9nObRbO9nx9nQeHRPcdOSrSAcLm_bM8/edit#gid=894140988</t>
  </si>
  <si>
    <t>https://docs.google.com/spreadsheets/d/1quxTJO4b5_uTKXt8djGIskV1sffmShzN9_2OmGfZiE8/edit#gid=1422917555</t>
  </si>
  <si>
    <t>https://docs.google.com/spreadsheets/d/1iCantb6C3RcOsqQpALHaPo5D8M2rAofnK1l2nj6fyK8/edit#gid=685405605</t>
  </si>
  <si>
    <t>https://docs.google.com/spreadsheets/d/1gs8fy6g0wccp15-P6V_uXmvvQwMX_qB48w2jn0qGK_c/edit#gid=186000608</t>
  </si>
  <si>
    <t>https://docs.google.com/spreadsheets/d/17SlVSOQN6axUrI4aEEejITaC6ygxcurPEwmcz3o3P5o/edit#gid=1691254389</t>
  </si>
  <si>
    <t>https://docs.google.com/spreadsheets/d/1qHD50yPrATsU9nAW5gbNfzxsqedPOahVHNHuPGp7sUE/edit#gid=1142551160</t>
  </si>
  <si>
    <t>https://docs.google.com/spreadsheets/d/1ADcLbcXlSuU9bRw7Q5sQsZ6FzdshZDx4C_LUbnW7u0w/edit#gid=1102118839</t>
  </si>
  <si>
    <t>https://docs.google.com/spreadsheets/d/1bOQmZ5gRKqw2BbmGMvZJ91nT-kp6OgjxjtF4LKTqXjw/edit#gid=1693213129</t>
  </si>
  <si>
    <t>https://docs.google.com/spreadsheets/d/1X5JP7K7Xkozxsectvw4T4pshcsdT2QytDXDe9wXK_Ks/edit#gid=1155458025</t>
  </si>
  <si>
    <t>https://docs.google.com/spreadsheets/d/1PD2RRlg0xRdMpM8iwb0wc-ANqs_skgPZ6Tq6sQ86x9c/edit#gid=612785933</t>
  </si>
  <si>
    <t>https://docs.google.com/spreadsheets/d/1SWaBUGLTcvie-BxC1kCot-vAOKQBslYH4ESqoEp0PMI/edit#gid=706752629</t>
  </si>
  <si>
    <t>明里國小</t>
    <phoneticPr fontId="1" type="noConversion"/>
  </si>
  <si>
    <t>https://docs.google.com/spreadsheets/d/1p7PcfmSMU_pLqbpP5rzFKOXd6c1dBFPMIk8r42B-Se4/edit#gid=1264008698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</si>
</sst>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3">
    <font>
      <sz val="12"/>
      <name val="新細明體"/>
      <family val="1"/>
      <charset val="136"/>
    </font>
    <font>
      <sz val="9"/>
      <name val="新細明體"/>
      <family val="1"/>
      <charset val="136"/>
    </font>
    <font>
      <u/>
      <sz val="12"/>
      <color indexed="12"/>
      <name val="新細明體"/>
      <family val="1"/>
      <charset val="136"/>
    </font>
    <font>
      <sz val="12"/>
      <name val="新細明體"/>
      <family val="1"/>
      <charset val="136"/>
    </font>
    <font>
      <sz val="12"/>
      <color indexed="8"/>
      <name val="新細明體"/>
      <family val="1"/>
      <charset val="136"/>
    </font>
    <font>
      <b/>
      <sz val="10"/>
      <color indexed="8"/>
      <name val="細明體"/>
      <family val="3"/>
      <charset val="136"/>
    </font>
    <font>
      <sz val="9"/>
      <name val="標楷體"/>
      <family val="4"/>
      <charset val="136"/>
    </font>
    <font>
      <sz val="10"/>
      <color indexed="8"/>
      <name val="細明體"/>
      <family val="3"/>
      <charset val="136"/>
    </font>
    <font>
      <sz val="10"/>
      <name val="細明體"/>
      <family val="3"/>
      <charset val="136"/>
    </font>
    <font>
      <b/>
      <sz val="10"/>
      <name val="新細明體"/>
      <family val="1"/>
      <charset val="136"/>
    </font>
    <font>
      <b/>
      <sz val="8"/>
      <color indexed="8"/>
      <name val="新細明體"/>
      <family val="1"/>
      <charset val="136"/>
    </font>
    <font>
      <sz val="8"/>
      <color indexed="8"/>
      <name val="新細明體"/>
      <family val="1"/>
      <charset val="136"/>
      <scheme val="major"/>
    </font>
    <font>
      <sz val="14"/>
      <color theme="1"/>
      <name val="標楷體"/>
      <family val="4"/>
      <charset val="136"/>
    </font>
  </fonts>
  <fills count="7">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4">
    <xf numFmtId="0" fontId="0" fillId="0" borderId="0">
      <alignment vertical="center"/>
    </xf>
    <xf numFmtId="0" fontId="3" fillId="0" borderId="0">
      <alignment vertical="center"/>
    </xf>
    <xf numFmtId="0" fontId="4" fillId="0" borderId="0">
      <alignment vertical="center"/>
    </xf>
    <xf numFmtId="0" fontId="2" fillId="0" borderId="0" applyNumberFormat="0" applyFill="0" applyBorder="0" applyAlignment="0" applyProtection="0">
      <alignment vertical="top"/>
      <protection locked="0"/>
    </xf>
  </cellStyleXfs>
  <cellXfs count="4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5" fillId="0" borderId="2" xfId="2" applyFont="1" applyBorder="1" applyAlignment="1">
      <alignment horizontal="center" vertical="center"/>
    </xf>
    <xf numFmtId="0" fontId="5" fillId="0" borderId="2" xfId="2" applyFont="1" applyFill="1" applyBorder="1" applyAlignment="1">
      <alignment horizontal="center" vertical="center"/>
    </xf>
    <xf numFmtId="177" fontId="0" fillId="0" borderId="1" xfId="0" applyNumberFormat="1" applyBorder="1" applyAlignment="1">
      <alignment vertical="center" wrapText="1"/>
    </xf>
    <xf numFmtId="176" fontId="0" fillId="0" borderId="0" xfId="0" applyNumberFormat="1" applyAlignment="1">
      <alignment vertical="center" wrapText="1"/>
    </xf>
    <xf numFmtId="177" fontId="0" fillId="3" borderId="1" xfId="0" applyNumberFormat="1" applyFill="1" applyBorder="1" applyAlignment="1">
      <alignment horizontal="right" vertical="center" wrapText="1"/>
    </xf>
    <xf numFmtId="0" fontId="7" fillId="0" borderId="1" xfId="2" applyFont="1" applyBorder="1" applyAlignment="1">
      <alignment horizontal="center" vertical="center"/>
    </xf>
    <xf numFmtId="176" fontId="9" fillId="0" borderId="1" xfId="1" applyNumberFormat="1" applyFont="1" applyBorder="1" applyAlignment="1">
      <alignment horizontal="center" vertical="center"/>
    </xf>
    <xf numFmtId="177" fontId="9" fillId="0" borderId="1" xfId="1" applyNumberFormat="1" applyFont="1" applyBorder="1" applyAlignment="1">
      <alignment horizontal="center" vertical="center"/>
    </xf>
    <xf numFmtId="176" fontId="3" fillId="0" borderId="1" xfId="1" applyNumberFormat="1" applyBorder="1">
      <alignment vertical="center"/>
    </xf>
    <xf numFmtId="177" fontId="3" fillId="0" borderId="1" xfId="1" applyNumberFormat="1" applyBorder="1" applyAlignment="1">
      <alignment horizontal="right" vertical="center"/>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0" fontId="0" fillId="0" borderId="1" xfId="0" applyBorder="1">
      <alignment vertical="center"/>
    </xf>
    <xf numFmtId="0" fontId="2" fillId="0" borderId="1" xfId="3" applyBorder="1" applyAlignment="1" applyProtection="1">
      <alignment vertical="center"/>
    </xf>
    <xf numFmtId="177" fontId="0" fillId="0" borderId="1" xfId="0" applyNumberFormat="1" applyBorder="1" applyAlignment="1">
      <alignment horizontal="right" vertical="center" wrapText="1"/>
    </xf>
    <xf numFmtId="0" fontId="0" fillId="4" borderId="1" xfId="0" applyFont="1" applyFill="1" applyBorder="1" applyAlignment="1">
      <alignment horizontal="center" vertical="center" wrapText="1"/>
    </xf>
    <xf numFmtId="176" fontId="0" fillId="4" borderId="1" xfId="0" applyNumberFormat="1" applyFont="1" applyFill="1" applyBorder="1" applyAlignment="1">
      <alignment horizontal="center" vertical="center" wrapText="1"/>
    </xf>
    <xf numFmtId="0" fontId="0" fillId="4" borderId="0" xfId="0" applyFill="1" applyAlignment="1">
      <alignment vertical="center" wrapText="1"/>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0" fillId="4" borderId="1" xfId="0" applyNumberFormat="1" applyFont="1" applyFill="1" applyBorder="1" applyAlignment="1">
      <alignment vertical="center" wrapText="1"/>
    </xf>
    <xf numFmtId="0" fontId="0" fillId="4" borderId="1" xfId="0" quotePrefix="1" applyFont="1" applyFill="1" applyBorder="1" applyAlignment="1">
      <alignment horizontal="center" vertical="center" wrapText="1"/>
    </xf>
    <xf numFmtId="0" fontId="0" fillId="4" borderId="1" xfId="0" quotePrefix="1" applyFont="1" applyFill="1" applyBorder="1" applyAlignment="1">
      <alignment vertical="center" wrapText="1"/>
    </xf>
    <xf numFmtId="0" fontId="12" fillId="4" borderId="7" xfId="0" applyFont="1" applyFill="1" applyBorder="1" applyAlignment="1">
      <alignment horizontal="left" vertical="center" wrapText="1"/>
    </xf>
    <xf numFmtId="0" fontId="7" fillId="5" borderId="1" xfId="1" applyFont="1" applyFill="1" applyBorder="1" applyAlignment="1">
      <alignment horizontal="center" vertical="center"/>
    </xf>
    <xf numFmtId="0" fontId="11" fillId="5" borderId="1" xfId="2" applyFont="1" applyFill="1" applyBorder="1" applyAlignment="1">
      <alignment horizontal="center" vertical="center"/>
    </xf>
    <xf numFmtId="176" fontId="3" fillId="5" borderId="1" xfId="1" applyNumberFormat="1" applyFill="1" applyBorder="1">
      <alignment vertical="center"/>
    </xf>
    <xf numFmtId="177" fontId="3" fillId="5" borderId="1" xfId="1" applyNumberFormat="1" applyFill="1" applyBorder="1" applyAlignment="1">
      <alignment horizontal="right" vertical="center"/>
    </xf>
    <xf numFmtId="0" fontId="2" fillId="5" borderId="1" xfId="3" applyFill="1" applyBorder="1" applyAlignment="1" applyProtection="1">
      <alignment vertical="center"/>
    </xf>
    <xf numFmtId="0" fontId="7" fillId="5" borderId="1" xfId="2" applyFont="1" applyFill="1" applyBorder="1" applyAlignment="1">
      <alignment horizontal="center" vertical="center"/>
    </xf>
    <xf numFmtId="0" fontId="7" fillId="6" borderId="1" xfId="2" applyFont="1" applyFill="1" applyBorder="1" applyAlignment="1">
      <alignment horizontal="center" vertical="center"/>
    </xf>
    <xf numFmtId="176" fontId="3" fillId="6" borderId="1" xfId="1" applyNumberFormat="1" applyFill="1" applyBorder="1">
      <alignment vertical="center"/>
    </xf>
    <xf numFmtId="177" fontId="3" fillId="6" borderId="1" xfId="1" applyNumberFormat="1" applyFill="1" applyBorder="1" applyAlignment="1">
      <alignment horizontal="right" vertical="center"/>
    </xf>
    <xf numFmtId="0" fontId="2" fillId="6" borderId="0" xfId="3" applyFill="1" applyAlignment="1" applyProtection="1">
      <alignment vertical="center"/>
    </xf>
    <xf numFmtId="176" fontId="0" fillId="0" borderId="3" xfId="0" applyNumberFormat="1" applyFont="1" applyBorder="1" applyAlignment="1">
      <alignment horizontal="center" vertical="center" wrapText="1"/>
    </xf>
    <xf numFmtId="176" fontId="0" fillId="0" borderId="5" xfId="0" applyNumberFormat="1" applyFont="1" applyBorder="1" applyAlignment="1">
      <alignment horizontal="center" vertical="center" wrapText="1"/>
    </xf>
    <xf numFmtId="176" fontId="0" fillId="0" borderId="4"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76" fontId="0" fillId="0" borderId="6" xfId="0" applyNumberFormat="1" applyBorder="1" applyAlignment="1">
      <alignment horizontal="center" vertical="center" wrapText="1"/>
    </xf>
    <xf numFmtId="0" fontId="0" fillId="0" borderId="1" xfId="0" applyFont="1" applyBorder="1" applyAlignment="1">
      <alignment horizontal="center" vertical="center" wrapText="1"/>
    </xf>
  </cellXfs>
  <cellStyles count="4">
    <cellStyle name="一般" xfId="0" builtinId="0"/>
    <cellStyle name="一般 2" xfId="1"/>
    <cellStyle name="一般 2_103--黏貼-登記簿" xfId="2"/>
    <cellStyle name="超連結"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559228</xdr:colOff>
      <xdr:row>2</xdr:row>
      <xdr:rowOff>171234</xdr:rowOff>
    </xdr:from>
    <xdr:ext cx="1269804" cy="264560"/>
    <xdr:sp macro="" textlink="">
      <xdr:nvSpPr>
        <xdr:cNvPr id="9" name="文字方塊 8"/>
        <xdr:cNvSpPr txBox="1"/>
      </xdr:nvSpPr>
      <xdr:spPr>
        <a:xfrm>
          <a:off x="20237949" y="1113032"/>
          <a:ext cx="126286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TW" altLang="en-US"/>
        </a:p>
      </xdr:txBody>
    </xdr:sp>
    <xdr:clientData/>
  </xdr:oneCellAnchor>
  <xdr:twoCellAnchor>
    <xdr:from>
      <xdr:col>9</xdr:col>
      <xdr:colOff>9615</xdr:colOff>
      <xdr:row>1</xdr:row>
      <xdr:rowOff>122985</xdr:rowOff>
    </xdr:from>
    <xdr:to>
      <xdr:col>10</xdr:col>
      <xdr:colOff>470201</xdr:colOff>
      <xdr:row>3</xdr:row>
      <xdr:rowOff>29286</xdr:rowOff>
    </xdr:to>
    <xdr:sp macro="" textlink="">
      <xdr:nvSpPr>
        <xdr:cNvPr id="5" name="矩形圖說文字 4"/>
        <xdr:cNvSpPr/>
      </xdr:nvSpPr>
      <xdr:spPr>
        <a:xfrm>
          <a:off x="14087565" y="586535"/>
          <a:ext cx="1051136" cy="833401"/>
        </a:xfrm>
        <a:prstGeom prst="wedgeRectCallout">
          <a:avLst>
            <a:gd name="adj1" fmla="val 99388"/>
            <a:gd name="adj2" fmla="val -107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zh-TW" altLang="en-US" sz="1100"/>
            <a:t>正選書金額總計不可超過正選書可選金額</a:t>
          </a:r>
        </a:p>
      </xdr:txBody>
    </xdr:sp>
    <xdr:clientData/>
  </xdr:twoCellAnchor>
  <xdr:oneCellAnchor>
    <xdr:from>
      <xdr:col>15</xdr:col>
      <xdr:colOff>559228</xdr:colOff>
      <xdr:row>2</xdr:row>
      <xdr:rowOff>171234</xdr:rowOff>
    </xdr:from>
    <xdr:ext cx="1276819" cy="264560"/>
    <xdr:sp macro="" textlink="">
      <xdr:nvSpPr>
        <xdr:cNvPr id="6" name="文字方塊 5"/>
        <xdr:cNvSpPr txBox="1"/>
      </xdr:nvSpPr>
      <xdr:spPr>
        <a:xfrm>
          <a:off x="18967878" y="1098334"/>
          <a:ext cx="1276819"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zh-TW" altLang="en-US"/>
        </a:p>
      </xdr:txBody>
    </xdr:sp>
    <xdr:clientData/>
  </xdr:oneCellAnchor>
  <xdr:twoCellAnchor>
    <xdr:from>
      <xdr:col>15</xdr:col>
      <xdr:colOff>0</xdr:colOff>
      <xdr:row>1</xdr:row>
      <xdr:rowOff>209693</xdr:rowOff>
    </xdr:from>
    <xdr:to>
      <xdr:col>17</xdr:col>
      <xdr:colOff>263559</xdr:colOff>
      <xdr:row>3</xdr:row>
      <xdr:rowOff>166883</xdr:rowOff>
    </xdr:to>
    <xdr:sp macro="" textlink="">
      <xdr:nvSpPr>
        <xdr:cNvPr id="7" name="文字方塊 6"/>
        <xdr:cNvSpPr txBox="1"/>
      </xdr:nvSpPr>
      <xdr:spPr>
        <a:xfrm>
          <a:off x="18408650" y="673243"/>
          <a:ext cx="1520859" cy="88429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zh-TW" altLang="en-US" sz="1100">
              <a:solidFill>
                <a:schemeClr val="tx2"/>
              </a:solidFill>
            </a:rPr>
            <a:t>正選書單請排序田，金額不得超過</a:t>
          </a:r>
          <a:r>
            <a:rPr lang="en-US" altLang="zh-TW" sz="1100">
              <a:solidFill>
                <a:schemeClr val="tx2"/>
              </a:solidFill>
            </a:rPr>
            <a:t>【</a:t>
          </a:r>
          <a:r>
            <a:rPr lang="zh-TW" altLang="en-US" sz="1100">
              <a:solidFill>
                <a:schemeClr val="tx2"/>
              </a:solidFill>
            </a:rPr>
            <a:t>備選書單可選金額</a:t>
          </a:r>
          <a:r>
            <a:rPr lang="en-US" altLang="zh-TW" sz="1100">
              <a:solidFill>
                <a:schemeClr val="tx2"/>
              </a:solidFill>
            </a:rPr>
            <a:t>】</a:t>
          </a:r>
          <a:endParaRPr lang="zh-TW" altLang="en-US" sz="1100">
            <a:solidFill>
              <a:schemeClr val="tx2"/>
            </a:solidFill>
          </a:endParaRPr>
        </a:p>
      </xdr:txBody>
    </xdr:sp>
    <xdr:clientData/>
  </xdr:twoCellAnchor>
  <xdr:twoCellAnchor>
    <xdr:from>
      <xdr:col>4</xdr:col>
      <xdr:colOff>50657</xdr:colOff>
      <xdr:row>0</xdr:row>
      <xdr:rowOff>100671</xdr:rowOff>
    </xdr:from>
    <xdr:to>
      <xdr:col>5</xdr:col>
      <xdr:colOff>341048</xdr:colOff>
      <xdr:row>1</xdr:row>
      <xdr:rowOff>306115</xdr:rowOff>
    </xdr:to>
    <xdr:sp macro="" textlink="">
      <xdr:nvSpPr>
        <xdr:cNvPr id="8" name="矩形圖說文字 7"/>
        <xdr:cNvSpPr/>
      </xdr:nvSpPr>
      <xdr:spPr>
        <a:xfrm>
          <a:off x="5316163" y="100671"/>
          <a:ext cx="1146570" cy="669208"/>
        </a:xfrm>
        <a:prstGeom prst="wedgeRectCallout">
          <a:avLst>
            <a:gd name="adj1" fmla="val -175771"/>
            <a:gd name="adj2" fmla="val 65890"/>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lang="zh-TW" altLang="en-US" sz="1100"/>
            <a:t>請填學校代號如信義國小學校代號是</a:t>
          </a:r>
          <a:r>
            <a:rPr lang="en-US" altLang="zh-TW" sz="1100"/>
            <a:t>16</a:t>
          </a:r>
          <a:r>
            <a:rPr lang="zh-TW" altLang="en-US" sz="1100"/>
            <a:t>，就填</a:t>
          </a:r>
          <a:r>
            <a:rPr lang="en-US" altLang="zh-TW" sz="1100"/>
            <a:t>16</a:t>
          </a:r>
          <a:endParaRPr lang="zh-TW" altLang="en-US" sz="1100"/>
        </a:p>
      </xdr:txBody>
    </xdr:sp>
    <xdr:clientData/>
  </xdr:twoCellAnchor>
  <xdr:twoCellAnchor editAs="absolute">
    <xdr:from>
      <xdr:col>14</xdr:col>
      <xdr:colOff>133350</xdr:colOff>
      <xdr:row>2</xdr:row>
      <xdr:rowOff>95250</xdr:rowOff>
    </xdr:from>
    <xdr:to>
      <xdr:col>19</xdr:col>
      <xdr:colOff>133350</xdr:colOff>
      <xdr:row>3</xdr:row>
      <xdr:rowOff>323850</xdr:rowOff>
    </xdr:to>
    <xdr:sp macro="" textlink="">
      <xdr:nvSpPr>
        <xdr:cNvPr id="3095" name="Text Box 23" hidden="1"/>
        <xdr:cNvSpPr txBox="1">
          <a:spLocks noChangeArrowheads="1"/>
        </xdr:cNvSpPr>
      </xdr:nvSpPr>
      <xdr:spPr bwMode="auto">
        <a:xfrm>
          <a:off x="17659350" y="1022350"/>
          <a:ext cx="3397250" cy="6921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1847850</xdr:colOff>
      <xdr:row>1</xdr:row>
      <xdr:rowOff>76200</xdr:rowOff>
    </xdr:from>
    <xdr:to>
      <xdr:col>9</xdr:col>
      <xdr:colOff>114300</xdr:colOff>
      <xdr:row>2</xdr:row>
      <xdr:rowOff>361950</xdr:rowOff>
    </xdr:to>
    <xdr:sp macro="" textlink="">
      <xdr:nvSpPr>
        <xdr:cNvPr id="3097" name="Text Box 25" hidden="1"/>
        <xdr:cNvSpPr txBox="1">
          <a:spLocks noChangeArrowheads="1"/>
        </xdr:cNvSpPr>
      </xdr:nvSpPr>
      <xdr:spPr bwMode="auto">
        <a:xfrm>
          <a:off x="12693650" y="539750"/>
          <a:ext cx="1498600" cy="7493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8&#32317;&#21209;\2\&#22294;&#26360;&#25505;&#36092;\&#25105;&#24471;&#20854;&#20182;\&#38597;&#40801;\&#21482;&#36984;&#27491;&#36984;&#26360;\10&#35199;&#23542;&#22283;&#23567;&#27491;&#36984;&#26360;&#26360;&#21934;-&#19981;&#36984;&#20633;&#3698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單"/>
      <sheetName val="學校代碼"/>
    </sheetNames>
    <sheetDataSet>
      <sheetData sheetId="0"/>
      <sheetData sheetId="1">
        <row r="3">
          <cell r="A3">
            <v>1</v>
          </cell>
          <cell r="B3" t="str">
            <v>萬榮國小</v>
          </cell>
          <cell r="C3">
            <v>80000</v>
          </cell>
          <cell r="D3">
            <v>40000</v>
          </cell>
        </row>
        <row r="4">
          <cell r="A4">
            <v>2</v>
          </cell>
          <cell r="B4" t="str">
            <v>太巴塱國小</v>
          </cell>
          <cell r="C4">
            <v>120000</v>
          </cell>
          <cell r="D4">
            <v>0</v>
          </cell>
        </row>
        <row r="5">
          <cell r="A5">
            <v>3</v>
          </cell>
          <cell r="B5" t="str">
            <v>崇德國小</v>
          </cell>
          <cell r="C5">
            <v>80000</v>
          </cell>
          <cell r="D5">
            <v>40000</v>
          </cell>
        </row>
        <row r="6">
          <cell r="A6">
            <v>4</v>
          </cell>
          <cell r="B6" t="str">
            <v>富里國小</v>
          </cell>
          <cell r="C6">
            <v>60000</v>
          </cell>
          <cell r="D6">
            <v>40000</v>
          </cell>
        </row>
        <row r="7">
          <cell r="A7">
            <v>5</v>
          </cell>
          <cell r="B7" t="str">
            <v>春曰國小</v>
          </cell>
          <cell r="C7">
            <v>80000</v>
          </cell>
          <cell r="D7">
            <v>60000</v>
          </cell>
        </row>
        <row r="8">
          <cell r="A8">
            <v>6</v>
          </cell>
          <cell r="B8" t="str">
            <v>北濱國小</v>
          </cell>
          <cell r="C8">
            <v>60000</v>
          </cell>
          <cell r="D8">
            <v>40000</v>
          </cell>
        </row>
        <row r="9">
          <cell r="A9">
            <v>7</v>
          </cell>
          <cell r="B9" t="str">
            <v>西林國小</v>
          </cell>
          <cell r="C9">
            <v>60000</v>
          </cell>
          <cell r="D9">
            <v>40000</v>
          </cell>
        </row>
        <row r="10">
          <cell r="A10">
            <v>8</v>
          </cell>
          <cell r="B10" t="str">
            <v>水源國小</v>
          </cell>
          <cell r="C10">
            <v>120000</v>
          </cell>
          <cell r="D10">
            <v>0</v>
          </cell>
        </row>
        <row r="11">
          <cell r="A11">
            <v>9</v>
          </cell>
          <cell r="B11" t="str">
            <v>鳳仁國小</v>
          </cell>
          <cell r="C11">
            <v>60000</v>
          </cell>
          <cell r="D11">
            <v>40000</v>
          </cell>
        </row>
        <row r="12">
          <cell r="A12">
            <v>10</v>
          </cell>
          <cell r="B12" t="str">
            <v>西寶國小</v>
          </cell>
          <cell r="C12">
            <v>120000</v>
          </cell>
          <cell r="D12">
            <v>0</v>
          </cell>
        </row>
        <row r="13">
          <cell r="A13">
            <v>11</v>
          </cell>
          <cell r="B13" t="str">
            <v>平和國小</v>
          </cell>
          <cell r="C13">
            <v>60000</v>
          </cell>
          <cell r="D13">
            <v>40000</v>
          </cell>
        </row>
        <row r="14">
          <cell r="A14">
            <v>12</v>
          </cell>
          <cell r="B14" t="str">
            <v>豐裡國小</v>
          </cell>
          <cell r="C14">
            <v>60000</v>
          </cell>
          <cell r="D14">
            <v>40000</v>
          </cell>
        </row>
        <row r="15">
          <cell r="A15">
            <v>13</v>
          </cell>
          <cell r="B15" t="str">
            <v>紅葉國小</v>
          </cell>
          <cell r="C15">
            <v>90000</v>
          </cell>
          <cell r="D15">
            <v>0</v>
          </cell>
        </row>
        <row r="16">
          <cell r="A16">
            <v>14</v>
          </cell>
          <cell r="B16" t="str">
            <v>豐山國小</v>
          </cell>
          <cell r="C16">
            <v>60000</v>
          </cell>
          <cell r="D16">
            <v>40000</v>
          </cell>
        </row>
        <row r="17">
          <cell r="A17">
            <v>15</v>
          </cell>
          <cell r="B17" t="str">
            <v>豐濱國小</v>
          </cell>
          <cell r="C17">
            <v>120000</v>
          </cell>
          <cell r="D17">
            <v>0</v>
          </cell>
        </row>
        <row r="18">
          <cell r="A18">
            <v>16</v>
          </cell>
          <cell r="B18" t="str">
            <v>信義國小</v>
          </cell>
          <cell r="C18">
            <v>125000</v>
          </cell>
          <cell r="D18">
            <v>80000</v>
          </cell>
        </row>
        <row r="19">
          <cell r="A19">
            <v>17</v>
          </cell>
          <cell r="B19" t="str">
            <v>銅門國小</v>
          </cell>
          <cell r="C19">
            <v>90000</v>
          </cell>
          <cell r="D19">
            <v>0</v>
          </cell>
        </row>
        <row r="20">
          <cell r="A20">
            <v>18</v>
          </cell>
          <cell r="B20" t="str">
            <v>樂合國小</v>
          </cell>
          <cell r="C20">
            <v>80000</v>
          </cell>
          <cell r="D20">
            <v>60000</v>
          </cell>
        </row>
        <row r="21">
          <cell r="A21">
            <v>19</v>
          </cell>
          <cell r="B21" t="str">
            <v>瑞美國小</v>
          </cell>
          <cell r="C21">
            <v>90000</v>
          </cell>
          <cell r="D21">
            <v>0</v>
          </cell>
        </row>
        <row r="22">
          <cell r="A22">
            <v>20</v>
          </cell>
          <cell r="B22" t="str">
            <v>大禹國小</v>
          </cell>
          <cell r="C22">
            <v>80000</v>
          </cell>
          <cell r="D22">
            <v>60000</v>
          </cell>
        </row>
        <row r="23">
          <cell r="A23">
            <v>21</v>
          </cell>
          <cell r="B23" t="str">
            <v>瑞北國小</v>
          </cell>
          <cell r="C23">
            <v>90000</v>
          </cell>
          <cell r="D23">
            <v>0</v>
          </cell>
        </row>
        <row r="24">
          <cell r="A24">
            <v>22</v>
          </cell>
          <cell r="B24" t="str">
            <v>松浦國小</v>
          </cell>
          <cell r="C24">
            <v>60000</v>
          </cell>
          <cell r="D24">
            <v>40000</v>
          </cell>
        </row>
        <row r="25">
          <cell r="A25">
            <v>23</v>
          </cell>
          <cell r="B25" t="str">
            <v>卓楓國小</v>
          </cell>
          <cell r="C25">
            <v>80000</v>
          </cell>
          <cell r="D25">
            <v>60000</v>
          </cell>
        </row>
        <row r="26">
          <cell r="A26">
            <v>24</v>
          </cell>
          <cell r="B26" t="str">
            <v>大興國小</v>
          </cell>
          <cell r="C26">
            <v>80000</v>
          </cell>
          <cell r="D26">
            <v>60000</v>
          </cell>
        </row>
        <row r="27">
          <cell r="A27">
            <v>25</v>
          </cell>
          <cell r="B27" t="str">
            <v>立山國小</v>
          </cell>
          <cell r="C27">
            <v>60000</v>
          </cell>
          <cell r="D27">
            <v>40000</v>
          </cell>
        </row>
        <row r="28">
          <cell r="A28">
            <v>26</v>
          </cell>
          <cell r="B28" t="str">
            <v>銅蘭國小</v>
          </cell>
          <cell r="C28">
            <v>80000</v>
          </cell>
          <cell r="D28">
            <v>60000</v>
          </cell>
        </row>
        <row r="29">
          <cell r="A29">
            <v>27</v>
          </cell>
          <cell r="B29" t="str">
            <v>古風國小</v>
          </cell>
          <cell r="C29">
            <v>60000</v>
          </cell>
          <cell r="D29">
            <v>40000</v>
          </cell>
        </row>
        <row r="30">
          <cell r="A30">
            <v>28</v>
          </cell>
          <cell r="B30" t="str">
            <v>三民國小</v>
          </cell>
          <cell r="C30">
            <v>80000</v>
          </cell>
          <cell r="D30">
            <v>60000</v>
          </cell>
        </row>
        <row r="31">
          <cell r="A31">
            <v>29</v>
          </cell>
          <cell r="B31" t="str">
            <v>卓樂國小</v>
          </cell>
          <cell r="C31">
            <v>120000</v>
          </cell>
          <cell r="D31">
            <v>0</v>
          </cell>
        </row>
        <row r="32">
          <cell r="A32">
            <v>30</v>
          </cell>
          <cell r="B32" t="str">
            <v>高寮國小</v>
          </cell>
          <cell r="C32">
            <v>60000</v>
          </cell>
          <cell r="D32">
            <v>40000</v>
          </cell>
        </row>
        <row r="33">
          <cell r="A33">
            <v>31</v>
          </cell>
          <cell r="B33" t="str">
            <v>太平國小</v>
          </cell>
          <cell r="C33">
            <v>120000</v>
          </cell>
          <cell r="D33">
            <v>0</v>
          </cell>
        </row>
        <row r="34">
          <cell r="A34">
            <v>32</v>
          </cell>
          <cell r="B34" t="str">
            <v>明利國小</v>
          </cell>
          <cell r="C34">
            <v>60000</v>
          </cell>
          <cell r="D34">
            <v>40000</v>
          </cell>
        </row>
        <row r="35">
          <cell r="A35">
            <v>33</v>
          </cell>
          <cell r="B35" t="str">
            <v>長橋國小</v>
          </cell>
          <cell r="C35">
            <v>120000</v>
          </cell>
          <cell r="D35">
            <v>0</v>
          </cell>
        </row>
        <row r="36">
          <cell r="A36">
            <v>34</v>
          </cell>
          <cell r="B36" t="str">
            <v>北林國小</v>
          </cell>
          <cell r="C36">
            <v>80000</v>
          </cell>
          <cell r="D36">
            <v>60000</v>
          </cell>
        </row>
        <row r="37">
          <cell r="A37">
            <v>35</v>
          </cell>
          <cell r="B37" t="str">
            <v>明里國小</v>
          </cell>
          <cell r="C37">
            <v>60000</v>
          </cell>
          <cell r="D37">
            <v>40000</v>
          </cell>
        </row>
        <row r="38">
          <cell r="A38">
            <v>36</v>
          </cell>
          <cell r="B38" t="str">
            <v>馬遠國小</v>
          </cell>
          <cell r="C38">
            <v>60000</v>
          </cell>
          <cell r="D38">
            <v>40000</v>
          </cell>
        </row>
        <row r="39">
          <cell r="A39">
            <v>37</v>
          </cell>
          <cell r="B39" t="str">
            <v>長良國小</v>
          </cell>
          <cell r="C39">
            <v>60000</v>
          </cell>
          <cell r="D39">
            <v>40000</v>
          </cell>
        </row>
        <row r="40">
          <cell r="A40">
            <v>38</v>
          </cell>
          <cell r="B40" t="str">
            <v>永豐國小</v>
          </cell>
          <cell r="C40">
            <v>80000</v>
          </cell>
          <cell r="D40">
            <v>60000</v>
          </cell>
        </row>
        <row r="41">
          <cell r="A41">
            <v>39</v>
          </cell>
          <cell r="B41" t="str">
            <v>萬寧國小</v>
          </cell>
          <cell r="C41">
            <v>80000</v>
          </cell>
          <cell r="D41">
            <v>60000</v>
          </cell>
        </row>
        <row r="42">
          <cell r="A42">
            <v>40</v>
          </cell>
          <cell r="B42" t="str">
            <v>月眉國小</v>
          </cell>
          <cell r="C42">
            <v>60000</v>
          </cell>
          <cell r="D42">
            <v>40000</v>
          </cell>
        </row>
        <row r="43">
          <cell r="A43">
            <v>41</v>
          </cell>
          <cell r="B43" t="str">
            <v>吳江國小</v>
          </cell>
          <cell r="C43">
            <v>80000</v>
          </cell>
          <cell r="D43">
            <v>60000</v>
          </cell>
        </row>
        <row r="44">
          <cell r="A44">
            <v>42</v>
          </cell>
          <cell r="B44" t="str">
            <v>卓溪國小</v>
          </cell>
          <cell r="C44">
            <v>60000</v>
          </cell>
          <cell r="D44">
            <v>40000</v>
          </cell>
        </row>
        <row r="45">
          <cell r="A45">
            <v>43</v>
          </cell>
          <cell r="B45" t="str">
            <v>卓清國小</v>
          </cell>
          <cell r="C45">
            <v>60000</v>
          </cell>
          <cell r="D45">
            <v>40000</v>
          </cell>
        </row>
        <row r="46">
          <cell r="A46">
            <v>44</v>
          </cell>
          <cell r="B46" t="str">
            <v>水璉國小</v>
          </cell>
          <cell r="C46">
            <v>80000</v>
          </cell>
          <cell r="D46">
            <v>60000</v>
          </cell>
        </row>
        <row r="47">
          <cell r="A47">
            <v>45</v>
          </cell>
          <cell r="B47" t="str">
            <v>新社國小</v>
          </cell>
          <cell r="C47">
            <v>120000</v>
          </cell>
          <cell r="D47">
            <v>0</v>
          </cell>
        </row>
        <row r="48">
          <cell r="A48">
            <v>46</v>
          </cell>
          <cell r="B48" t="str">
            <v>鶴岡國小</v>
          </cell>
          <cell r="C48">
            <v>60000</v>
          </cell>
          <cell r="D48">
            <v>40000</v>
          </cell>
        </row>
        <row r="49">
          <cell r="A49">
            <v>47</v>
          </cell>
          <cell r="B49" t="str">
            <v>觀音國小</v>
          </cell>
          <cell r="C49">
            <v>80000</v>
          </cell>
          <cell r="D49">
            <v>60000</v>
          </cell>
        </row>
        <row r="50">
          <cell r="A50">
            <v>48</v>
          </cell>
          <cell r="B50" t="str">
            <v>靜浦國小</v>
          </cell>
          <cell r="C50">
            <v>60000</v>
          </cell>
          <cell r="D50">
            <v>40000</v>
          </cell>
        </row>
        <row r="51">
          <cell r="A51">
            <v>49</v>
          </cell>
          <cell r="B51" t="str">
            <v>奇美國小</v>
          </cell>
          <cell r="C51">
            <v>120000</v>
          </cell>
          <cell r="D51">
            <v>0</v>
          </cell>
        </row>
        <row r="52">
          <cell r="A52">
            <v>0</v>
          </cell>
          <cell r="B52">
            <v>0</v>
          </cell>
          <cell r="C52">
            <v>0</v>
          </cell>
          <cell r="D52">
            <v>0</v>
          </cell>
        </row>
        <row r="53">
          <cell r="A53">
            <v>0</v>
          </cell>
          <cell r="B53">
            <v>0</v>
          </cell>
          <cell r="C53">
            <v>0</v>
          </cell>
          <cell r="D53">
            <v>0</v>
          </cell>
        </row>
        <row r="54">
          <cell r="A54">
            <v>0</v>
          </cell>
          <cell r="B54">
            <v>0</v>
          </cell>
          <cell r="C54">
            <v>0</v>
          </cell>
          <cell r="D54">
            <v>0</v>
          </cell>
        </row>
        <row r="55">
          <cell r="A55">
            <v>0</v>
          </cell>
          <cell r="B55">
            <v>0</v>
          </cell>
          <cell r="C55">
            <v>0</v>
          </cell>
          <cell r="D55">
            <v>0</v>
          </cell>
        </row>
        <row r="56">
          <cell r="A56">
            <v>0</v>
          </cell>
          <cell r="B56">
            <v>0</v>
          </cell>
          <cell r="C56">
            <v>0</v>
          </cell>
          <cell r="D56">
            <v>0</v>
          </cell>
        </row>
        <row r="57">
          <cell r="A57">
            <v>0</v>
          </cell>
          <cell r="B57">
            <v>0</v>
          </cell>
          <cell r="C57">
            <v>0</v>
          </cell>
          <cell r="D57">
            <v>0</v>
          </cell>
        </row>
        <row r="58">
          <cell r="A58">
            <v>0</v>
          </cell>
          <cell r="B58">
            <v>0</v>
          </cell>
          <cell r="C58">
            <v>0</v>
          </cell>
          <cell r="D58">
            <v>0</v>
          </cell>
        </row>
        <row r="59">
          <cell r="A59">
            <v>0</v>
          </cell>
          <cell r="B59">
            <v>0</v>
          </cell>
          <cell r="C59">
            <v>0</v>
          </cell>
          <cell r="D59">
            <v>0</v>
          </cell>
        </row>
        <row r="60">
          <cell r="A60">
            <v>0</v>
          </cell>
          <cell r="B60">
            <v>0</v>
          </cell>
          <cell r="C60">
            <v>0</v>
          </cell>
          <cell r="D60">
            <v>0</v>
          </cell>
        </row>
        <row r="61">
          <cell r="A61">
            <v>0</v>
          </cell>
          <cell r="B61">
            <v>0</v>
          </cell>
          <cell r="C61">
            <v>0</v>
          </cell>
          <cell r="D61">
            <v>0</v>
          </cell>
        </row>
        <row r="62">
          <cell r="A62">
            <v>0</v>
          </cell>
          <cell r="B62">
            <v>0</v>
          </cell>
          <cell r="C62">
            <v>0</v>
          </cell>
          <cell r="D62">
            <v>0</v>
          </cell>
        </row>
        <row r="63">
          <cell r="A63">
            <v>0</v>
          </cell>
          <cell r="B63">
            <v>0</v>
          </cell>
          <cell r="C63">
            <v>0</v>
          </cell>
          <cell r="D63">
            <v>0</v>
          </cell>
        </row>
        <row r="64">
          <cell r="A64">
            <v>0</v>
          </cell>
          <cell r="B64">
            <v>0</v>
          </cell>
          <cell r="C64">
            <v>0</v>
          </cell>
          <cell r="D64">
            <v>0</v>
          </cell>
        </row>
        <row r="65">
          <cell r="A65">
            <v>0</v>
          </cell>
          <cell r="B65">
            <v>0</v>
          </cell>
          <cell r="C65">
            <v>0</v>
          </cell>
          <cell r="D65">
            <v>0</v>
          </cell>
        </row>
        <row r="66">
          <cell r="A66">
            <v>0</v>
          </cell>
          <cell r="B66">
            <v>0</v>
          </cell>
          <cell r="C66">
            <v>0</v>
          </cell>
          <cell r="D66">
            <v>0</v>
          </cell>
        </row>
        <row r="67">
          <cell r="A67">
            <v>0</v>
          </cell>
          <cell r="B67">
            <v>0</v>
          </cell>
          <cell r="C67">
            <v>0</v>
          </cell>
          <cell r="D67">
            <v>0</v>
          </cell>
        </row>
        <row r="68">
          <cell r="A68">
            <v>0</v>
          </cell>
          <cell r="B68">
            <v>0</v>
          </cell>
          <cell r="C68">
            <v>0</v>
          </cell>
          <cell r="D68">
            <v>0</v>
          </cell>
        </row>
        <row r="69">
          <cell r="A69">
            <v>0</v>
          </cell>
          <cell r="B69">
            <v>0</v>
          </cell>
          <cell r="C69">
            <v>0</v>
          </cell>
          <cell r="D69">
            <v>0</v>
          </cell>
        </row>
        <row r="70">
          <cell r="A70">
            <v>0</v>
          </cell>
          <cell r="B70">
            <v>0</v>
          </cell>
          <cell r="C70">
            <v>0</v>
          </cell>
          <cell r="D70">
            <v>0</v>
          </cell>
        </row>
        <row r="71">
          <cell r="A71">
            <v>0</v>
          </cell>
          <cell r="B71">
            <v>0</v>
          </cell>
          <cell r="C71">
            <v>0</v>
          </cell>
          <cell r="D71">
            <v>0</v>
          </cell>
        </row>
        <row r="72">
          <cell r="A72">
            <v>0</v>
          </cell>
          <cell r="B72">
            <v>0</v>
          </cell>
          <cell r="C72">
            <v>0</v>
          </cell>
          <cell r="D72">
            <v>0</v>
          </cell>
        </row>
        <row r="73">
          <cell r="A73">
            <v>0</v>
          </cell>
          <cell r="B73">
            <v>0</v>
          </cell>
          <cell r="C73">
            <v>0</v>
          </cell>
          <cell r="D73">
            <v>0</v>
          </cell>
        </row>
        <row r="74">
          <cell r="A74">
            <v>0</v>
          </cell>
          <cell r="B74">
            <v>0</v>
          </cell>
          <cell r="C74">
            <v>0</v>
          </cell>
          <cell r="D74">
            <v>0</v>
          </cell>
        </row>
        <row r="75">
          <cell r="A75">
            <v>0</v>
          </cell>
          <cell r="B75">
            <v>0</v>
          </cell>
          <cell r="C75">
            <v>0</v>
          </cell>
          <cell r="D75">
            <v>0</v>
          </cell>
        </row>
        <row r="76">
          <cell r="A76">
            <v>0</v>
          </cell>
          <cell r="B76">
            <v>0</v>
          </cell>
          <cell r="C76">
            <v>0</v>
          </cell>
          <cell r="D76">
            <v>0</v>
          </cell>
        </row>
        <row r="77">
          <cell r="A77">
            <v>0</v>
          </cell>
          <cell r="B77">
            <v>0</v>
          </cell>
          <cell r="C77">
            <v>0</v>
          </cell>
          <cell r="D77">
            <v>0</v>
          </cell>
        </row>
        <row r="78">
          <cell r="A78">
            <v>0</v>
          </cell>
          <cell r="B78">
            <v>0</v>
          </cell>
          <cell r="C78">
            <v>0</v>
          </cell>
          <cell r="D78">
            <v>0</v>
          </cell>
        </row>
        <row r="79">
          <cell r="A79">
            <v>0</v>
          </cell>
          <cell r="B79">
            <v>0</v>
          </cell>
          <cell r="C79">
            <v>0</v>
          </cell>
          <cell r="D79">
            <v>0</v>
          </cell>
        </row>
        <row r="80">
          <cell r="A80">
            <v>0</v>
          </cell>
          <cell r="B80">
            <v>0</v>
          </cell>
          <cell r="C80">
            <v>0</v>
          </cell>
          <cell r="D80">
            <v>0</v>
          </cell>
        </row>
        <row r="81">
          <cell r="A81">
            <v>0</v>
          </cell>
          <cell r="B81">
            <v>0</v>
          </cell>
          <cell r="C81">
            <v>0</v>
          </cell>
          <cell r="D81">
            <v>0</v>
          </cell>
        </row>
        <row r="82">
          <cell r="A82">
            <v>0</v>
          </cell>
          <cell r="B82">
            <v>0</v>
          </cell>
          <cell r="C82">
            <v>0</v>
          </cell>
          <cell r="D82">
            <v>0</v>
          </cell>
        </row>
        <row r="83">
          <cell r="A83">
            <v>0</v>
          </cell>
          <cell r="B83">
            <v>0</v>
          </cell>
          <cell r="C83">
            <v>0</v>
          </cell>
          <cell r="D83">
            <v>0</v>
          </cell>
        </row>
        <row r="84">
          <cell r="A84">
            <v>0</v>
          </cell>
          <cell r="B84">
            <v>0</v>
          </cell>
          <cell r="C84">
            <v>0</v>
          </cell>
          <cell r="D84">
            <v>0</v>
          </cell>
        </row>
        <row r="85">
          <cell r="A85">
            <v>0</v>
          </cell>
          <cell r="B85">
            <v>0</v>
          </cell>
          <cell r="C85">
            <v>0</v>
          </cell>
          <cell r="D85">
            <v>0</v>
          </cell>
        </row>
        <row r="86">
          <cell r="A86">
            <v>0</v>
          </cell>
          <cell r="B86">
            <v>0</v>
          </cell>
          <cell r="C86">
            <v>0</v>
          </cell>
          <cell r="D86">
            <v>0</v>
          </cell>
        </row>
        <row r="87">
          <cell r="A87">
            <v>0</v>
          </cell>
          <cell r="B87">
            <v>0</v>
          </cell>
          <cell r="C87">
            <v>0</v>
          </cell>
          <cell r="D87">
            <v>0</v>
          </cell>
        </row>
        <row r="88">
          <cell r="A88">
            <v>0</v>
          </cell>
          <cell r="B88">
            <v>0</v>
          </cell>
          <cell r="C88">
            <v>0</v>
          </cell>
          <cell r="D88">
            <v>0</v>
          </cell>
        </row>
        <row r="89">
          <cell r="A89">
            <v>0</v>
          </cell>
          <cell r="B89">
            <v>0</v>
          </cell>
          <cell r="C89">
            <v>0</v>
          </cell>
          <cell r="D89">
            <v>0</v>
          </cell>
        </row>
        <row r="90">
          <cell r="A90">
            <v>0</v>
          </cell>
          <cell r="B90">
            <v>0</v>
          </cell>
          <cell r="C90">
            <v>0</v>
          </cell>
          <cell r="D90">
            <v>0</v>
          </cell>
        </row>
        <row r="91">
          <cell r="A91">
            <v>0</v>
          </cell>
          <cell r="B91">
            <v>0</v>
          </cell>
          <cell r="C91">
            <v>0</v>
          </cell>
          <cell r="D91">
            <v>0</v>
          </cell>
        </row>
        <row r="92">
          <cell r="A92">
            <v>0</v>
          </cell>
          <cell r="B92">
            <v>0</v>
          </cell>
          <cell r="C92">
            <v>0</v>
          </cell>
          <cell r="D92">
            <v>0</v>
          </cell>
        </row>
        <row r="93">
          <cell r="A93">
            <v>0</v>
          </cell>
          <cell r="B93">
            <v>0</v>
          </cell>
          <cell r="C93">
            <v>0</v>
          </cell>
          <cell r="D93">
            <v>0</v>
          </cell>
        </row>
        <row r="94">
          <cell r="A94">
            <v>0</v>
          </cell>
          <cell r="B94">
            <v>0</v>
          </cell>
          <cell r="C94">
            <v>0</v>
          </cell>
          <cell r="D94">
            <v>0</v>
          </cell>
        </row>
        <row r="95">
          <cell r="A95">
            <v>0</v>
          </cell>
          <cell r="B95">
            <v>0</v>
          </cell>
          <cell r="C95">
            <v>0</v>
          </cell>
          <cell r="D95">
            <v>0</v>
          </cell>
        </row>
        <row r="96">
          <cell r="A96">
            <v>0</v>
          </cell>
          <cell r="B96">
            <v>0</v>
          </cell>
          <cell r="C96">
            <v>0</v>
          </cell>
          <cell r="D96">
            <v>0</v>
          </cell>
        </row>
        <row r="97">
          <cell r="A97">
            <v>0</v>
          </cell>
          <cell r="B97">
            <v>0</v>
          </cell>
          <cell r="C97">
            <v>0</v>
          </cell>
          <cell r="D97">
            <v>0</v>
          </cell>
        </row>
        <row r="98">
          <cell r="A98">
            <v>0</v>
          </cell>
          <cell r="B98">
            <v>0</v>
          </cell>
          <cell r="C98">
            <v>0</v>
          </cell>
          <cell r="D98">
            <v>0</v>
          </cell>
        </row>
        <row r="99">
          <cell r="A99">
            <v>0</v>
          </cell>
          <cell r="B99">
            <v>0</v>
          </cell>
          <cell r="C99">
            <v>0</v>
          </cell>
          <cell r="D99">
            <v>0</v>
          </cell>
        </row>
        <row r="100">
          <cell r="A100">
            <v>0</v>
          </cell>
          <cell r="B100">
            <v>0</v>
          </cell>
          <cell r="C100">
            <v>0</v>
          </cell>
          <cell r="D100">
            <v>0</v>
          </cell>
        </row>
        <row r="101">
          <cell r="A101">
            <v>0</v>
          </cell>
          <cell r="B101">
            <v>0</v>
          </cell>
          <cell r="C101">
            <v>0</v>
          </cell>
          <cell r="D101">
            <v>0</v>
          </cell>
        </row>
        <row r="102">
          <cell r="A102">
            <v>0</v>
          </cell>
          <cell r="B102">
            <v>0</v>
          </cell>
          <cell r="C102">
            <v>0</v>
          </cell>
          <cell r="D102">
            <v>0</v>
          </cell>
        </row>
        <row r="103">
          <cell r="A103">
            <v>0</v>
          </cell>
          <cell r="B103">
            <v>0</v>
          </cell>
          <cell r="C103">
            <v>0</v>
          </cell>
          <cell r="D103">
            <v>0</v>
          </cell>
        </row>
        <row r="104">
          <cell r="A104">
            <v>0</v>
          </cell>
          <cell r="B104">
            <v>0</v>
          </cell>
          <cell r="C104">
            <v>0</v>
          </cell>
          <cell r="D104">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ocs.google.com/spreadsheets/d/1ADcLbcXlSuU9bRw7Q5sQsZ6FzdshZDx4C_LUbnW7u0w/edit" TargetMode="External"/><Relationship Id="rId13" Type="http://schemas.openxmlformats.org/officeDocument/2006/relationships/hyperlink" Target="https://docs.google.com/spreadsheets/d/1p7PcfmSMU_pLqbpP5rzFKOXd6c1dBFPMIk8r42B-Se4/edit" TargetMode="External"/><Relationship Id="rId3" Type="http://schemas.openxmlformats.org/officeDocument/2006/relationships/hyperlink" Target="https://docs.google.com/spreadsheets/d/1quxTJO4b5_uTKXt8djGIskV1sffmShzN9_2OmGfZiE8/edit" TargetMode="External"/><Relationship Id="rId7" Type="http://schemas.openxmlformats.org/officeDocument/2006/relationships/hyperlink" Target="https://docs.google.com/spreadsheets/d/1qHD50yPrATsU9nAW5gbNfzxsqedPOahVHNHuPGp7sUE/edit" TargetMode="External"/><Relationship Id="rId12" Type="http://schemas.openxmlformats.org/officeDocument/2006/relationships/hyperlink" Target="https://docs.google.com/spreadsheets/d/1SWaBUGLTcvie-BxC1kCot-vAOKQBslYH4ESqoEp0PMI/edit" TargetMode="External"/><Relationship Id="rId2" Type="http://schemas.openxmlformats.org/officeDocument/2006/relationships/hyperlink" Target="https://docs.google.com/spreadsheets/d/1gJKEwyqcf-2j9nObRbO9nx9nQeHRPcdOSrSAcLm_bM8/edit" TargetMode="External"/><Relationship Id="rId1" Type="http://schemas.openxmlformats.org/officeDocument/2006/relationships/hyperlink" Target="https://docs.google.com/spreadsheets/d/1CpcvzHzpZD3Fs3RIUMPtcpfU7w81fiC073VnqBoyPmk/edit" TargetMode="External"/><Relationship Id="rId6" Type="http://schemas.openxmlformats.org/officeDocument/2006/relationships/hyperlink" Target="https://docs.google.com/spreadsheets/d/17SlVSOQN6axUrI4aEEejITaC6ygxcurPEwmcz3o3P5o/edit" TargetMode="External"/><Relationship Id="rId11" Type="http://schemas.openxmlformats.org/officeDocument/2006/relationships/hyperlink" Target="https://docs.google.com/spreadsheets/d/1PD2RRlg0xRdMpM8iwb0wc-ANqs_skgPZ6Tq6sQ86x9c/edit" TargetMode="External"/><Relationship Id="rId5" Type="http://schemas.openxmlformats.org/officeDocument/2006/relationships/hyperlink" Target="https://docs.google.com/spreadsheets/d/1gs8fy6g0wccp15-P6V_uXmvvQwMX_qB48w2jn0qGK_c/edit" TargetMode="External"/><Relationship Id="rId10" Type="http://schemas.openxmlformats.org/officeDocument/2006/relationships/hyperlink" Target="https://docs.google.com/spreadsheets/d/1X5JP7K7Xkozxsectvw4T4pshcsdT2QytDXDe9wXK_Ks/edit" TargetMode="External"/><Relationship Id="rId4" Type="http://schemas.openxmlformats.org/officeDocument/2006/relationships/hyperlink" Target="https://docs.google.com/spreadsheets/d/1iCantb6C3RcOsqQpALHaPo5D8M2rAofnK1l2nj6fyK8/edit" TargetMode="External"/><Relationship Id="rId9" Type="http://schemas.openxmlformats.org/officeDocument/2006/relationships/hyperlink" Target="https://docs.google.com/spreadsheets/d/1bOQmZ5gRKqw2BbmGMvZJ91nT-kp6OgjxjtF4LKTqXjw/edit"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64"/>
  <sheetViews>
    <sheetView zoomScale="89" zoomScaleNormal="89" workbookViewId="0">
      <pane xSplit="3" ySplit="6" topLeftCell="D7" activePane="bottomRight" state="frozen"/>
      <selection pane="topRight" activeCell="E1" sqref="E1"/>
      <selection pane="bottomLeft" activeCell="A2" sqref="A2"/>
      <selection pane="bottomRight" activeCell="F3" sqref="F3"/>
    </sheetView>
  </sheetViews>
  <sheetFormatPr defaultColWidth="9" defaultRowHeight="16.2"/>
  <cols>
    <col min="1" max="1" width="19.44140625" style="1" customWidth="1"/>
    <col min="2" max="2" width="14" style="2" customWidth="1"/>
    <col min="3" max="3" width="21.77734375" style="1" customWidth="1"/>
    <col min="4" max="4" width="20.21875" style="1" customWidth="1"/>
    <col min="5" max="5" width="12.21875" style="1" customWidth="1"/>
    <col min="6" max="6" width="23.88671875" style="1" customWidth="1"/>
    <col min="7" max="7" width="28.88671875" style="2" customWidth="1"/>
    <col min="8" max="8" width="14.77734375" style="1" customWidth="1"/>
    <col min="9" max="9" width="46.21875" style="1" customWidth="1"/>
    <col min="10" max="10" width="8.44140625" style="9" customWidth="1"/>
    <col min="11" max="11" width="9" style="3"/>
    <col min="12" max="12" width="9.6640625" style="3" customWidth="1"/>
    <col min="13" max="13" width="12.6640625" style="3" customWidth="1"/>
    <col min="14" max="14" width="9.6640625" style="1" customWidth="1"/>
    <col min="15" max="15" width="12.6640625" style="1" customWidth="1"/>
    <col min="16" max="16384" width="9" style="1"/>
  </cols>
  <sheetData>
    <row r="1" spans="1:16" ht="36.75" customHeight="1">
      <c r="L1" s="5" t="s">
        <v>28</v>
      </c>
      <c r="M1" s="20">
        <f>VLOOKUP(B2,[1]學校代碼!$A$3:$D$104,3,FALSE)</f>
        <v>125000</v>
      </c>
      <c r="N1" s="5"/>
      <c r="O1" s="8"/>
    </row>
    <row r="2" spans="1:16" ht="36.75" customHeight="1">
      <c r="A2" s="4" t="s">
        <v>18</v>
      </c>
      <c r="B2" s="43">
        <v>16</v>
      </c>
      <c r="C2" s="43"/>
      <c r="L2" s="5" t="s">
        <v>29</v>
      </c>
      <c r="M2" s="10">
        <f>SUM(L7:L140)</f>
        <v>0</v>
      </c>
      <c r="N2" s="5"/>
      <c r="O2" s="10"/>
    </row>
    <row r="3" spans="1:16" ht="36.75" customHeight="1">
      <c r="A3" s="4" t="s">
        <v>19</v>
      </c>
      <c r="B3" s="44" t="str">
        <f>VLOOKUP(B2,[1]學校代碼!$A$3:$C$104,2,FALSE)</f>
        <v>信義國小</v>
      </c>
      <c r="C3" s="44"/>
      <c r="L3" s="5" t="s">
        <v>30</v>
      </c>
      <c r="M3" s="10">
        <f>SUM(M7:M140)</f>
        <v>0</v>
      </c>
      <c r="N3" s="5"/>
      <c r="O3" s="10"/>
    </row>
    <row r="4" spans="1:16" ht="34.5" customHeight="1">
      <c r="J4" s="45"/>
      <c r="K4" s="45"/>
      <c r="L4" s="1"/>
      <c r="M4" s="1"/>
    </row>
    <row r="5" spans="1:16" ht="34.5" customHeight="1">
      <c r="A5" s="46" t="s">
        <v>5</v>
      </c>
      <c r="B5" s="46"/>
      <c r="C5" s="46"/>
      <c r="D5" s="46"/>
      <c r="E5" s="46"/>
      <c r="F5" s="46"/>
      <c r="G5" s="46"/>
      <c r="H5" s="46"/>
      <c r="I5" s="46"/>
      <c r="J5" s="40" t="s">
        <v>31</v>
      </c>
      <c r="K5" s="41"/>
      <c r="L5" s="40" t="s">
        <v>32</v>
      </c>
      <c r="M5" s="41"/>
      <c r="N5" s="40"/>
      <c r="O5" s="42"/>
      <c r="P5" s="41"/>
    </row>
    <row r="6" spans="1:16" s="23" customFormat="1" ht="52.5" customHeight="1">
      <c r="A6" s="21" t="s">
        <v>33</v>
      </c>
      <c r="B6" s="21" t="s">
        <v>34</v>
      </c>
      <c r="C6" s="21" t="s">
        <v>0</v>
      </c>
      <c r="D6" s="21" t="s">
        <v>35</v>
      </c>
      <c r="E6" s="21" t="s">
        <v>36</v>
      </c>
      <c r="F6" s="21" t="s">
        <v>1</v>
      </c>
      <c r="G6" s="21" t="s">
        <v>22</v>
      </c>
      <c r="H6" s="21" t="s">
        <v>37</v>
      </c>
      <c r="I6" s="21" t="s">
        <v>38</v>
      </c>
      <c r="J6" s="22" t="s">
        <v>23</v>
      </c>
      <c r="K6" s="22" t="s">
        <v>2</v>
      </c>
      <c r="L6" s="22" t="s">
        <v>3</v>
      </c>
      <c r="M6" s="22" t="s">
        <v>4</v>
      </c>
      <c r="N6" s="21"/>
      <c r="O6" s="22"/>
      <c r="P6" s="21"/>
    </row>
    <row r="7" spans="1:16" s="23" customFormat="1" ht="52.5" customHeight="1">
      <c r="A7" s="24" t="s">
        <v>39</v>
      </c>
      <c r="B7" s="21" t="s">
        <v>40</v>
      </c>
      <c r="C7" s="25" t="s">
        <v>41</v>
      </c>
      <c r="D7" s="25" t="s">
        <v>42</v>
      </c>
      <c r="E7" s="25"/>
      <c r="F7" s="25" t="s">
        <v>43</v>
      </c>
      <c r="G7" s="21" t="s">
        <v>44</v>
      </c>
      <c r="H7" s="25" t="s">
        <v>45</v>
      </c>
      <c r="I7" s="25" t="s">
        <v>46</v>
      </c>
      <c r="J7" s="26">
        <v>320</v>
      </c>
      <c r="K7" s="22">
        <f>J7*0.65</f>
        <v>208</v>
      </c>
      <c r="L7" s="22"/>
      <c r="M7" s="22">
        <f>L7*K7</f>
        <v>0</v>
      </c>
      <c r="N7" s="25"/>
      <c r="O7" s="22"/>
      <c r="P7" s="25"/>
    </row>
    <row r="8" spans="1:16" s="23" customFormat="1" ht="52.5" customHeight="1">
      <c r="A8" s="25" t="s">
        <v>47</v>
      </c>
      <c r="B8" s="21" t="s">
        <v>48</v>
      </c>
      <c r="C8" s="25" t="s">
        <v>49</v>
      </c>
      <c r="D8" s="25" t="s">
        <v>50</v>
      </c>
      <c r="E8" s="25"/>
      <c r="F8" s="25" t="s">
        <v>51</v>
      </c>
      <c r="G8" s="27" t="s">
        <v>52</v>
      </c>
      <c r="H8" s="25" t="s">
        <v>53</v>
      </c>
      <c r="I8" s="25" t="s">
        <v>54</v>
      </c>
      <c r="J8" s="26">
        <v>280</v>
      </c>
      <c r="K8" s="22">
        <f t="shared" ref="K8:K70" si="0">J8*0.65</f>
        <v>182</v>
      </c>
      <c r="L8" s="22"/>
      <c r="M8" s="22">
        <f t="shared" ref="M8:M71" si="1">L8*K8</f>
        <v>0</v>
      </c>
      <c r="N8" s="25"/>
      <c r="O8" s="22"/>
      <c r="P8" s="25"/>
    </row>
    <row r="9" spans="1:16" s="23" customFormat="1" ht="52.5" customHeight="1">
      <c r="A9" s="25" t="s">
        <v>47</v>
      </c>
      <c r="B9" s="21" t="s">
        <v>40</v>
      </c>
      <c r="C9" s="25" t="s">
        <v>55</v>
      </c>
      <c r="D9" s="25" t="s">
        <v>56</v>
      </c>
      <c r="E9" s="25"/>
      <c r="F9" s="25" t="s">
        <v>57</v>
      </c>
      <c r="G9" s="27" t="s">
        <v>58</v>
      </c>
      <c r="H9" s="25" t="s">
        <v>59</v>
      </c>
      <c r="I9" s="25" t="s">
        <v>60</v>
      </c>
      <c r="J9" s="26">
        <v>280</v>
      </c>
      <c r="K9" s="22">
        <f t="shared" si="0"/>
        <v>182</v>
      </c>
      <c r="L9" s="22"/>
      <c r="M9" s="22">
        <f t="shared" si="1"/>
        <v>0</v>
      </c>
      <c r="N9" s="25"/>
      <c r="O9" s="22"/>
      <c r="P9" s="25"/>
    </row>
    <row r="10" spans="1:16" s="23" customFormat="1" ht="52.5" customHeight="1">
      <c r="A10" s="25" t="s">
        <v>47</v>
      </c>
      <c r="B10" s="21" t="s">
        <v>40</v>
      </c>
      <c r="C10" s="25" t="s">
        <v>61</v>
      </c>
      <c r="D10" s="25" t="s">
        <v>62</v>
      </c>
      <c r="E10" s="25"/>
      <c r="F10" s="25" t="s">
        <v>57</v>
      </c>
      <c r="G10" s="27" t="s">
        <v>63</v>
      </c>
      <c r="H10" s="25" t="s">
        <v>64</v>
      </c>
      <c r="I10" s="25" t="s">
        <v>65</v>
      </c>
      <c r="J10" s="26">
        <v>270</v>
      </c>
      <c r="K10" s="22">
        <f t="shared" si="0"/>
        <v>175.5</v>
      </c>
      <c r="L10" s="22"/>
      <c r="M10" s="22">
        <f t="shared" si="1"/>
        <v>0</v>
      </c>
      <c r="N10" s="25"/>
      <c r="O10" s="22"/>
      <c r="P10" s="25"/>
    </row>
    <row r="11" spans="1:16" s="23" customFormat="1" ht="52.5" customHeight="1">
      <c r="A11" s="25" t="s">
        <v>47</v>
      </c>
      <c r="B11" s="21" t="s">
        <v>66</v>
      </c>
      <c r="C11" s="25" t="s">
        <v>67</v>
      </c>
      <c r="D11" s="25" t="s">
        <v>68</v>
      </c>
      <c r="E11" s="25"/>
      <c r="F11" s="25" t="s">
        <v>57</v>
      </c>
      <c r="G11" s="27" t="s">
        <v>69</v>
      </c>
      <c r="H11" s="25" t="s">
        <v>70</v>
      </c>
      <c r="I11" s="25" t="s">
        <v>71</v>
      </c>
      <c r="J11" s="26">
        <v>280</v>
      </c>
      <c r="K11" s="22">
        <f t="shared" si="0"/>
        <v>182</v>
      </c>
      <c r="L11" s="22"/>
      <c r="M11" s="22">
        <f t="shared" si="1"/>
        <v>0</v>
      </c>
      <c r="N11" s="25"/>
      <c r="O11" s="22"/>
      <c r="P11" s="25"/>
    </row>
    <row r="12" spans="1:16" s="23" customFormat="1" ht="52.5" customHeight="1">
      <c r="A12" s="25" t="s">
        <v>47</v>
      </c>
      <c r="B12" s="21" t="s">
        <v>40</v>
      </c>
      <c r="C12" s="25" t="s">
        <v>72</v>
      </c>
      <c r="D12" s="25" t="s">
        <v>73</v>
      </c>
      <c r="E12" s="25"/>
      <c r="F12" s="25" t="s">
        <v>75</v>
      </c>
      <c r="G12" s="27" t="s">
        <v>76</v>
      </c>
      <c r="H12" s="25" t="s">
        <v>77</v>
      </c>
      <c r="I12" s="25" t="s">
        <v>78</v>
      </c>
      <c r="J12" s="26">
        <v>280</v>
      </c>
      <c r="K12" s="22">
        <f t="shared" si="0"/>
        <v>182</v>
      </c>
      <c r="L12" s="22"/>
      <c r="M12" s="22">
        <f t="shared" si="1"/>
        <v>0</v>
      </c>
      <c r="N12" s="25"/>
      <c r="O12" s="22"/>
      <c r="P12" s="25"/>
    </row>
    <row r="13" spans="1:16" s="23" customFormat="1" ht="52.5" customHeight="1">
      <c r="A13" s="25" t="s">
        <v>47</v>
      </c>
      <c r="B13" s="21" t="s">
        <v>40</v>
      </c>
      <c r="C13" s="25" t="s">
        <v>79</v>
      </c>
      <c r="D13" s="25" t="s">
        <v>80</v>
      </c>
      <c r="E13" s="25"/>
      <c r="F13" s="25" t="s">
        <v>74</v>
      </c>
      <c r="G13" s="27" t="s">
        <v>81</v>
      </c>
      <c r="H13" s="25" t="s">
        <v>82</v>
      </c>
      <c r="I13" s="25" t="s">
        <v>83</v>
      </c>
      <c r="J13" s="26">
        <v>280</v>
      </c>
      <c r="K13" s="22">
        <f t="shared" si="0"/>
        <v>182</v>
      </c>
      <c r="L13" s="22"/>
      <c r="M13" s="22">
        <f t="shared" si="1"/>
        <v>0</v>
      </c>
      <c r="N13" s="25"/>
      <c r="O13" s="22"/>
      <c r="P13" s="25"/>
    </row>
    <row r="14" spans="1:16" s="23" customFormat="1" ht="52.5" customHeight="1">
      <c r="A14" s="25" t="s">
        <v>47</v>
      </c>
      <c r="B14" s="21" t="s">
        <v>84</v>
      </c>
      <c r="C14" s="25" t="s">
        <v>85</v>
      </c>
      <c r="D14" s="25" t="s">
        <v>86</v>
      </c>
      <c r="E14" s="25"/>
      <c r="F14" s="25" t="s">
        <v>87</v>
      </c>
      <c r="G14" s="27" t="s">
        <v>88</v>
      </c>
      <c r="H14" s="25" t="s">
        <v>89</v>
      </c>
      <c r="I14" s="25" t="s">
        <v>90</v>
      </c>
      <c r="J14" s="26">
        <v>299</v>
      </c>
      <c r="K14" s="22">
        <f t="shared" si="0"/>
        <v>194.35</v>
      </c>
      <c r="L14" s="22"/>
      <c r="M14" s="22">
        <f t="shared" si="1"/>
        <v>0</v>
      </c>
      <c r="N14" s="25"/>
      <c r="O14" s="22"/>
      <c r="P14" s="25"/>
    </row>
    <row r="15" spans="1:16" s="23" customFormat="1" ht="52.5" customHeight="1">
      <c r="A15" s="25" t="s">
        <v>47</v>
      </c>
      <c r="B15" s="21" t="s">
        <v>91</v>
      </c>
      <c r="C15" s="25" t="s">
        <v>92</v>
      </c>
      <c r="D15" s="25" t="s">
        <v>93</v>
      </c>
      <c r="E15" s="25"/>
      <c r="F15" s="25" t="s">
        <v>94</v>
      </c>
      <c r="G15" s="27" t="s">
        <v>95</v>
      </c>
      <c r="H15" s="25" t="s">
        <v>96</v>
      </c>
      <c r="I15" s="25" t="s">
        <v>97</v>
      </c>
      <c r="J15" s="26">
        <v>260</v>
      </c>
      <c r="K15" s="22">
        <f t="shared" si="0"/>
        <v>169</v>
      </c>
      <c r="L15" s="22"/>
      <c r="M15" s="22">
        <f t="shared" si="1"/>
        <v>0</v>
      </c>
      <c r="N15" s="25"/>
      <c r="O15" s="22"/>
      <c r="P15" s="25"/>
    </row>
    <row r="16" spans="1:16" s="23" customFormat="1" ht="52.5" customHeight="1">
      <c r="A16" s="25" t="s">
        <v>47</v>
      </c>
      <c r="B16" s="21" t="s">
        <v>91</v>
      </c>
      <c r="C16" s="25" t="s">
        <v>98</v>
      </c>
      <c r="D16" s="25" t="s">
        <v>99</v>
      </c>
      <c r="E16" s="25"/>
      <c r="F16" s="25" t="s">
        <v>100</v>
      </c>
      <c r="G16" s="27" t="s">
        <v>101</v>
      </c>
      <c r="H16" s="25" t="s">
        <v>102</v>
      </c>
      <c r="I16" s="25" t="s">
        <v>103</v>
      </c>
      <c r="J16" s="26">
        <v>300</v>
      </c>
      <c r="K16" s="22">
        <f t="shared" si="0"/>
        <v>195</v>
      </c>
      <c r="L16" s="22"/>
      <c r="M16" s="22">
        <f t="shared" si="1"/>
        <v>0</v>
      </c>
      <c r="N16" s="25"/>
      <c r="O16" s="22"/>
      <c r="P16" s="25"/>
    </row>
    <row r="17" spans="1:16" s="23" customFormat="1" ht="52.5" customHeight="1">
      <c r="A17" s="25" t="s">
        <v>47</v>
      </c>
      <c r="B17" s="21" t="s">
        <v>40</v>
      </c>
      <c r="C17" s="25" t="s">
        <v>104</v>
      </c>
      <c r="D17" s="25" t="s">
        <v>105</v>
      </c>
      <c r="E17" s="25"/>
      <c r="F17" s="25" t="s">
        <v>106</v>
      </c>
      <c r="G17" s="27" t="s">
        <v>107</v>
      </c>
      <c r="H17" s="25" t="s">
        <v>108</v>
      </c>
      <c r="I17" s="25" t="s">
        <v>109</v>
      </c>
      <c r="J17" s="26">
        <v>300</v>
      </c>
      <c r="K17" s="22">
        <f t="shared" si="0"/>
        <v>195</v>
      </c>
      <c r="L17" s="22"/>
      <c r="M17" s="22">
        <f t="shared" si="1"/>
        <v>0</v>
      </c>
      <c r="N17" s="25"/>
      <c r="O17" s="22"/>
      <c r="P17" s="25"/>
    </row>
    <row r="18" spans="1:16" s="23" customFormat="1" ht="52.5" customHeight="1">
      <c r="A18" s="25" t="s">
        <v>47</v>
      </c>
      <c r="B18" s="21" t="s">
        <v>91</v>
      </c>
      <c r="C18" s="25" t="s">
        <v>110</v>
      </c>
      <c r="D18" s="25" t="s">
        <v>111</v>
      </c>
      <c r="E18" s="25"/>
      <c r="F18" s="25" t="s">
        <v>51</v>
      </c>
      <c r="G18" s="27" t="s">
        <v>112</v>
      </c>
      <c r="H18" s="25" t="s">
        <v>113</v>
      </c>
      <c r="I18" s="25" t="s">
        <v>114</v>
      </c>
      <c r="J18" s="26">
        <v>280</v>
      </c>
      <c r="K18" s="22">
        <f t="shared" si="0"/>
        <v>182</v>
      </c>
      <c r="L18" s="22"/>
      <c r="M18" s="22">
        <f t="shared" si="1"/>
        <v>0</v>
      </c>
      <c r="N18" s="25"/>
      <c r="O18" s="22"/>
      <c r="P18" s="25"/>
    </row>
    <row r="19" spans="1:16" s="23" customFormat="1" ht="52.5" customHeight="1">
      <c r="A19" s="25" t="s">
        <v>47</v>
      </c>
      <c r="B19" s="21" t="s">
        <v>91</v>
      </c>
      <c r="C19" s="25" t="s">
        <v>115</v>
      </c>
      <c r="D19" s="25" t="s">
        <v>116</v>
      </c>
      <c r="E19" s="25"/>
      <c r="F19" s="25" t="s">
        <v>117</v>
      </c>
      <c r="G19" s="27" t="s">
        <v>118</v>
      </c>
      <c r="H19" s="25" t="s">
        <v>119</v>
      </c>
      <c r="I19" s="25" t="s">
        <v>120</v>
      </c>
      <c r="J19" s="26">
        <v>220</v>
      </c>
      <c r="K19" s="22">
        <f t="shared" si="0"/>
        <v>143</v>
      </c>
      <c r="L19" s="22"/>
      <c r="M19" s="22">
        <f t="shared" si="1"/>
        <v>0</v>
      </c>
      <c r="N19" s="25"/>
      <c r="O19" s="22"/>
      <c r="P19" s="25"/>
    </row>
    <row r="20" spans="1:16" s="23" customFormat="1" ht="52.5" customHeight="1">
      <c r="A20" s="25" t="s">
        <v>47</v>
      </c>
      <c r="B20" s="21" t="s">
        <v>40</v>
      </c>
      <c r="C20" s="25" t="s">
        <v>121</v>
      </c>
      <c r="D20" s="25" t="s">
        <v>122</v>
      </c>
      <c r="E20" s="25"/>
      <c r="F20" s="25" t="s">
        <v>43</v>
      </c>
      <c r="G20" s="27" t="s">
        <v>123</v>
      </c>
      <c r="H20" s="25" t="s">
        <v>124</v>
      </c>
      <c r="I20" s="25" t="s">
        <v>125</v>
      </c>
      <c r="J20" s="26">
        <v>300</v>
      </c>
      <c r="K20" s="22">
        <f t="shared" si="0"/>
        <v>195</v>
      </c>
      <c r="L20" s="22"/>
      <c r="M20" s="22">
        <f t="shared" si="1"/>
        <v>0</v>
      </c>
      <c r="N20" s="25"/>
      <c r="O20" s="22"/>
      <c r="P20" s="25"/>
    </row>
    <row r="21" spans="1:16" s="23" customFormat="1" ht="52.5" customHeight="1">
      <c r="A21" s="25" t="s">
        <v>47</v>
      </c>
      <c r="B21" s="21" t="s">
        <v>91</v>
      </c>
      <c r="C21" s="25" t="s">
        <v>126</v>
      </c>
      <c r="D21" s="25" t="s">
        <v>127</v>
      </c>
      <c r="E21" s="25"/>
      <c r="F21" s="25" t="s">
        <v>100</v>
      </c>
      <c r="G21" s="27" t="s">
        <v>128</v>
      </c>
      <c r="H21" s="25" t="s">
        <v>129</v>
      </c>
      <c r="I21" s="25" t="s">
        <v>130</v>
      </c>
      <c r="J21" s="26">
        <v>300</v>
      </c>
      <c r="K21" s="22">
        <f t="shared" si="0"/>
        <v>195</v>
      </c>
      <c r="L21" s="22"/>
      <c r="M21" s="22">
        <f t="shared" si="1"/>
        <v>0</v>
      </c>
      <c r="N21" s="25"/>
      <c r="O21" s="22"/>
      <c r="P21" s="25"/>
    </row>
    <row r="22" spans="1:16" s="23" customFormat="1" ht="52.5" customHeight="1">
      <c r="A22" s="25" t="s">
        <v>47</v>
      </c>
      <c r="B22" s="21" t="s">
        <v>91</v>
      </c>
      <c r="C22" s="25" t="s">
        <v>131</v>
      </c>
      <c r="D22" s="25" t="s">
        <v>132</v>
      </c>
      <c r="E22" s="25"/>
      <c r="F22" s="25" t="s">
        <v>133</v>
      </c>
      <c r="G22" s="27" t="s">
        <v>134</v>
      </c>
      <c r="H22" s="25" t="s">
        <v>135</v>
      </c>
      <c r="I22" s="25" t="s">
        <v>136</v>
      </c>
      <c r="J22" s="26">
        <v>280</v>
      </c>
      <c r="K22" s="22">
        <f t="shared" si="0"/>
        <v>182</v>
      </c>
      <c r="L22" s="22"/>
      <c r="M22" s="22">
        <f t="shared" si="1"/>
        <v>0</v>
      </c>
      <c r="N22" s="25"/>
      <c r="O22" s="22"/>
      <c r="P22" s="25"/>
    </row>
    <row r="23" spans="1:16" s="23" customFormat="1" ht="52.5" customHeight="1">
      <c r="A23" s="25" t="s">
        <v>47</v>
      </c>
      <c r="B23" s="21" t="s">
        <v>91</v>
      </c>
      <c r="C23" s="25" t="s">
        <v>137</v>
      </c>
      <c r="D23" s="25" t="s">
        <v>138</v>
      </c>
      <c r="E23" s="25"/>
      <c r="F23" s="25" t="s">
        <v>133</v>
      </c>
      <c r="G23" s="27" t="s">
        <v>139</v>
      </c>
      <c r="H23" s="25" t="s">
        <v>140</v>
      </c>
      <c r="I23" s="25" t="s">
        <v>141</v>
      </c>
      <c r="J23" s="26">
        <v>280</v>
      </c>
      <c r="K23" s="22">
        <f t="shared" si="0"/>
        <v>182</v>
      </c>
      <c r="L23" s="22"/>
      <c r="M23" s="22">
        <f t="shared" si="1"/>
        <v>0</v>
      </c>
      <c r="N23" s="25"/>
      <c r="O23" s="22"/>
      <c r="P23" s="25"/>
    </row>
    <row r="24" spans="1:16" s="23" customFormat="1" ht="52.5" customHeight="1">
      <c r="A24" s="25" t="s">
        <v>47</v>
      </c>
      <c r="B24" s="21" t="s">
        <v>91</v>
      </c>
      <c r="C24" s="25" t="s">
        <v>142</v>
      </c>
      <c r="D24" s="25" t="s">
        <v>143</v>
      </c>
      <c r="E24" s="25"/>
      <c r="F24" s="25" t="s">
        <v>144</v>
      </c>
      <c r="G24" s="27" t="s">
        <v>145</v>
      </c>
      <c r="H24" s="25" t="s">
        <v>146</v>
      </c>
      <c r="I24" s="25" t="s">
        <v>147</v>
      </c>
      <c r="J24" s="26">
        <v>360</v>
      </c>
      <c r="K24" s="22">
        <f t="shared" si="0"/>
        <v>234</v>
      </c>
      <c r="L24" s="22"/>
      <c r="M24" s="22">
        <f t="shared" si="1"/>
        <v>0</v>
      </c>
      <c r="N24" s="25"/>
      <c r="O24" s="22"/>
      <c r="P24" s="25"/>
    </row>
    <row r="25" spans="1:16" s="23" customFormat="1" ht="52.5" customHeight="1">
      <c r="A25" s="25" t="s">
        <v>47</v>
      </c>
      <c r="B25" s="21" t="s">
        <v>40</v>
      </c>
      <c r="C25" s="25" t="s">
        <v>148</v>
      </c>
      <c r="D25" s="25" t="s">
        <v>149</v>
      </c>
      <c r="E25" s="25"/>
      <c r="F25" s="25" t="s">
        <v>150</v>
      </c>
      <c r="G25" s="27" t="s">
        <v>151</v>
      </c>
      <c r="H25" s="25" t="s">
        <v>152</v>
      </c>
      <c r="I25" s="25" t="s">
        <v>153</v>
      </c>
      <c r="J25" s="26">
        <v>350</v>
      </c>
      <c r="K25" s="22">
        <f t="shared" si="0"/>
        <v>227.5</v>
      </c>
      <c r="L25" s="22"/>
      <c r="M25" s="22">
        <f t="shared" si="1"/>
        <v>0</v>
      </c>
      <c r="N25" s="25"/>
      <c r="O25" s="22"/>
      <c r="P25" s="25"/>
    </row>
    <row r="26" spans="1:16" s="23" customFormat="1" ht="52.5" customHeight="1">
      <c r="A26" s="25" t="s">
        <v>47</v>
      </c>
      <c r="B26" s="21" t="s">
        <v>91</v>
      </c>
      <c r="C26" s="25" t="s">
        <v>154</v>
      </c>
      <c r="D26" s="25" t="s">
        <v>155</v>
      </c>
      <c r="E26" s="25"/>
      <c r="F26" s="25" t="s">
        <v>100</v>
      </c>
      <c r="G26" s="27" t="s">
        <v>156</v>
      </c>
      <c r="H26" s="25" t="s">
        <v>53</v>
      </c>
      <c r="I26" s="25" t="s">
        <v>157</v>
      </c>
      <c r="J26" s="26">
        <v>280</v>
      </c>
      <c r="K26" s="22">
        <f t="shared" si="0"/>
        <v>182</v>
      </c>
      <c r="L26" s="22"/>
      <c r="M26" s="22">
        <f t="shared" si="1"/>
        <v>0</v>
      </c>
      <c r="N26" s="25"/>
      <c r="O26" s="22"/>
      <c r="P26" s="25"/>
    </row>
    <row r="27" spans="1:16" s="23" customFormat="1" ht="52.5" customHeight="1">
      <c r="A27" s="25" t="s">
        <v>47</v>
      </c>
      <c r="B27" s="21" t="s">
        <v>91</v>
      </c>
      <c r="C27" s="25" t="s">
        <v>158</v>
      </c>
      <c r="D27" s="25" t="s">
        <v>159</v>
      </c>
      <c r="E27" s="25"/>
      <c r="F27" s="25" t="s">
        <v>160</v>
      </c>
      <c r="G27" s="27" t="s">
        <v>161</v>
      </c>
      <c r="H27" s="25" t="s">
        <v>162</v>
      </c>
      <c r="I27" s="25" t="s">
        <v>163</v>
      </c>
      <c r="J27" s="26">
        <v>320</v>
      </c>
      <c r="K27" s="22">
        <f t="shared" si="0"/>
        <v>208</v>
      </c>
      <c r="L27" s="22"/>
      <c r="M27" s="22">
        <f t="shared" si="1"/>
        <v>0</v>
      </c>
      <c r="N27" s="25"/>
      <c r="O27" s="22"/>
      <c r="P27" s="25"/>
    </row>
    <row r="28" spans="1:16" s="23" customFormat="1" ht="52.5" customHeight="1">
      <c r="A28" s="25" t="s">
        <v>47</v>
      </c>
      <c r="B28" s="21" t="s">
        <v>91</v>
      </c>
      <c r="C28" s="25" t="s">
        <v>164</v>
      </c>
      <c r="D28" s="25" t="s">
        <v>165</v>
      </c>
      <c r="E28" s="25"/>
      <c r="F28" s="25" t="s">
        <v>160</v>
      </c>
      <c r="G28" s="27" t="s">
        <v>166</v>
      </c>
      <c r="H28" s="25" t="s">
        <v>167</v>
      </c>
      <c r="I28" s="25" t="s">
        <v>168</v>
      </c>
      <c r="J28" s="26">
        <v>320</v>
      </c>
      <c r="K28" s="22">
        <f t="shared" si="0"/>
        <v>208</v>
      </c>
      <c r="L28" s="22"/>
      <c r="M28" s="22">
        <f t="shared" si="1"/>
        <v>0</v>
      </c>
      <c r="N28" s="25"/>
      <c r="O28" s="22"/>
      <c r="P28" s="25"/>
    </row>
    <row r="29" spans="1:16" s="23" customFormat="1" ht="52.5" customHeight="1">
      <c r="A29" s="25" t="s">
        <v>47</v>
      </c>
      <c r="B29" s="21" t="s">
        <v>91</v>
      </c>
      <c r="C29" s="25" t="s">
        <v>169</v>
      </c>
      <c r="D29" s="25" t="s">
        <v>170</v>
      </c>
      <c r="E29" s="25"/>
      <c r="F29" s="25" t="s">
        <v>160</v>
      </c>
      <c r="G29" s="27" t="s">
        <v>171</v>
      </c>
      <c r="H29" s="25" t="s">
        <v>167</v>
      </c>
      <c r="I29" s="25" t="s">
        <v>172</v>
      </c>
      <c r="J29" s="26">
        <v>320</v>
      </c>
      <c r="K29" s="22">
        <f t="shared" si="0"/>
        <v>208</v>
      </c>
      <c r="L29" s="22"/>
      <c r="M29" s="22">
        <f t="shared" si="1"/>
        <v>0</v>
      </c>
      <c r="N29" s="25"/>
      <c r="O29" s="22"/>
      <c r="P29" s="25"/>
    </row>
    <row r="30" spans="1:16" s="23" customFormat="1" ht="52.5" customHeight="1">
      <c r="A30" s="25" t="s">
        <v>47</v>
      </c>
      <c r="B30" s="21" t="s">
        <v>91</v>
      </c>
      <c r="C30" s="25" t="s">
        <v>173</v>
      </c>
      <c r="D30" s="25" t="s">
        <v>174</v>
      </c>
      <c r="E30" s="25"/>
      <c r="F30" s="26" t="s">
        <v>175</v>
      </c>
      <c r="G30" s="27" t="s">
        <v>176</v>
      </c>
      <c r="H30" s="25" t="s">
        <v>177</v>
      </c>
      <c r="I30" s="25" t="s">
        <v>178</v>
      </c>
      <c r="J30" s="26">
        <v>250</v>
      </c>
      <c r="K30" s="22">
        <f t="shared" si="0"/>
        <v>162.5</v>
      </c>
      <c r="L30" s="22"/>
      <c r="M30" s="22">
        <f t="shared" si="1"/>
        <v>0</v>
      </c>
      <c r="N30" s="25"/>
      <c r="O30" s="22"/>
      <c r="P30" s="25"/>
    </row>
    <row r="31" spans="1:16" s="23" customFormat="1" ht="52.5" customHeight="1">
      <c r="A31" s="25" t="s">
        <v>47</v>
      </c>
      <c r="B31" s="21" t="s">
        <v>91</v>
      </c>
      <c r="C31" s="25" t="s">
        <v>179</v>
      </c>
      <c r="D31" s="25" t="s">
        <v>180</v>
      </c>
      <c r="E31" s="25"/>
      <c r="F31" s="25" t="s">
        <v>181</v>
      </c>
      <c r="G31" s="27" t="s">
        <v>182</v>
      </c>
      <c r="H31" s="25" t="s">
        <v>183</v>
      </c>
      <c r="I31" s="25" t="s">
        <v>184</v>
      </c>
      <c r="J31" s="26">
        <v>270</v>
      </c>
      <c r="K31" s="22">
        <f t="shared" si="0"/>
        <v>175.5</v>
      </c>
      <c r="L31" s="22"/>
      <c r="M31" s="22">
        <f t="shared" si="1"/>
        <v>0</v>
      </c>
      <c r="N31" s="25"/>
      <c r="O31" s="22"/>
      <c r="P31" s="25"/>
    </row>
    <row r="32" spans="1:16" s="23" customFormat="1" ht="52.5" customHeight="1">
      <c r="A32" s="25" t="s">
        <v>47</v>
      </c>
      <c r="B32" s="21" t="s">
        <v>40</v>
      </c>
      <c r="C32" s="25" t="s">
        <v>185</v>
      </c>
      <c r="D32" s="25" t="s">
        <v>186</v>
      </c>
      <c r="E32" s="25"/>
      <c r="F32" s="25" t="s">
        <v>187</v>
      </c>
      <c r="G32" s="27" t="s">
        <v>188</v>
      </c>
      <c r="H32" s="25" t="s">
        <v>189</v>
      </c>
      <c r="I32" s="25" t="s">
        <v>190</v>
      </c>
      <c r="J32" s="26">
        <v>260</v>
      </c>
      <c r="K32" s="22">
        <f t="shared" si="0"/>
        <v>169</v>
      </c>
      <c r="L32" s="22"/>
      <c r="M32" s="22">
        <f t="shared" si="1"/>
        <v>0</v>
      </c>
      <c r="N32" s="25"/>
      <c r="O32" s="22"/>
      <c r="P32" s="25"/>
    </row>
    <row r="33" spans="1:16" s="23" customFormat="1" ht="52.5" customHeight="1">
      <c r="A33" s="25" t="s">
        <v>47</v>
      </c>
      <c r="B33" s="21" t="s">
        <v>91</v>
      </c>
      <c r="C33" s="25" t="s">
        <v>191</v>
      </c>
      <c r="D33" s="25" t="s">
        <v>192</v>
      </c>
      <c r="E33" s="25"/>
      <c r="F33" s="25" t="s">
        <v>193</v>
      </c>
      <c r="G33" s="27" t="s">
        <v>194</v>
      </c>
      <c r="H33" s="25" t="s">
        <v>195</v>
      </c>
      <c r="I33" s="25" t="s">
        <v>196</v>
      </c>
      <c r="J33" s="26">
        <v>280</v>
      </c>
      <c r="K33" s="22">
        <f t="shared" si="0"/>
        <v>182</v>
      </c>
      <c r="L33" s="22"/>
      <c r="M33" s="22">
        <f t="shared" si="1"/>
        <v>0</v>
      </c>
      <c r="N33" s="25"/>
      <c r="O33" s="22"/>
      <c r="P33" s="25"/>
    </row>
    <row r="34" spans="1:16" s="23" customFormat="1" ht="52.5" customHeight="1">
      <c r="A34" s="25" t="s">
        <v>47</v>
      </c>
      <c r="B34" s="21" t="s">
        <v>91</v>
      </c>
      <c r="C34" s="25" t="s">
        <v>197</v>
      </c>
      <c r="D34" s="25" t="s">
        <v>198</v>
      </c>
      <c r="E34" s="25"/>
      <c r="F34" s="25" t="s">
        <v>117</v>
      </c>
      <c r="G34" s="27" t="s">
        <v>199</v>
      </c>
      <c r="H34" s="25" t="s">
        <v>200</v>
      </c>
      <c r="I34" s="25" t="s">
        <v>201</v>
      </c>
      <c r="J34" s="26">
        <v>280</v>
      </c>
      <c r="K34" s="22">
        <f t="shared" si="0"/>
        <v>182</v>
      </c>
      <c r="L34" s="22"/>
      <c r="M34" s="22">
        <f t="shared" si="1"/>
        <v>0</v>
      </c>
      <c r="N34" s="25"/>
      <c r="O34" s="22"/>
      <c r="P34" s="25"/>
    </row>
    <row r="35" spans="1:16" s="23" customFormat="1" ht="52.5" customHeight="1">
      <c r="A35" s="25" t="s">
        <v>47</v>
      </c>
      <c r="B35" s="21" t="s">
        <v>40</v>
      </c>
      <c r="C35" s="25" t="s">
        <v>202</v>
      </c>
      <c r="D35" s="25" t="s">
        <v>203</v>
      </c>
      <c r="E35" s="25"/>
      <c r="F35" s="25" t="s">
        <v>181</v>
      </c>
      <c r="G35" s="27" t="s">
        <v>204</v>
      </c>
      <c r="H35" s="25" t="s">
        <v>205</v>
      </c>
      <c r="I35" s="25" t="s">
        <v>206</v>
      </c>
      <c r="J35" s="26">
        <v>270</v>
      </c>
      <c r="K35" s="22">
        <f t="shared" si="0"/>
        <v>175.5</v>
      </c>
      <c r="L35" s="22"/>
      <c r="M35" s="22">
        <f t="shared" si="1"/>
        <v>0</v>
      </c>
      <c r="N35" s="25"/>
      <c r="O35" s="22"/>
      <c r="P35" s="25"/>
    </row>
    <row r="36" spans="1:16" s="23" customFormat="1" ht="52.5" customHeight="1">
      <c r="A36" s="25" t="s">
        <v>47</v>
      </c>
      <c r="B36" s="21" t="s">
        <v>40</v>
      </c>
      <c r="C36" s="25" t="s">
        <v>207</v>
      </c>
      <c r="D36" s="25" t="s">
        <v>208</v>
      </c>
      <c r="E36" s="25"/>
      <c r="F36" s="25" t="s">
        <v>181</v>
      </c>
      <c r="G36" s="27" t="s">
        <v>209</v>
      </c>
      <c r="H36" s="25" t="s">
        <v>210</v>
      </c>
      <c r="I36" s="25" t="s">
        <v>211</v>
      </c>
      <c r="J36" s="26">
        <v>270</v>
      </c>
      <c r="K36" s="22">
        <f t="shared" si="0"/>
        <v>175.5</v>
      </c>
      <c r="L36" s="22"/>
      <c r="M36" s="22">
        <f t="shared" si="1"/>
        <v>0</v>
      </c>
      <c r="N36" s="25"/>
      <c r="O36" s="22"/>
      <c r="P36" s="25"/>
    </row>
    <row r="37" spans="1:16" s="23" customFormat="1" ht="52.5" customHeight="1">
      <c r="A37" s="25" t="s">
        <v>47</v>
      </c>
      <c r="B37" s="21" t="s">
        <v>40</v>
      </c>
      <c r="C37" s="25" t="s">
        <v>212</v>
      </c>
      <c r="D37" s="25" t="s">
        <v>213</v>
      </c>
      <c r="E37" s="25"/>
      <c r="F37" s="25" t="s">
        <v>214</v>
      </c>
      <c r="G37" s="27" t="s">
        <v>215</v>
      </c>
      <c r="H37" s="25" t="s">
        <v>216</v>
      </c>
      <c r="I37" s="25" t="s">
        <v>217</v>
      </c>
      <c r="J37" s="26">
        <v>280</v>
      </c>
      <c r="K37" s="22">
        <f t="shared" si="0"/>
        <v>182</v>
      </c>
      <c r="L37" s="22"/>
      <c r="M37" s="22">
        <f t="shared" si="1"/>
        <v>0</v>
      </c>
      <c r="N37" s="25"/>
      <c r="O37" s="22"/>
      <c r="P37" s="25"/>
    </row>
    <row r="38" spans="1:16" s="23" customFormat="1" ht="52.5" customHeight="1">
      <c r="A38" s="25" t="s">
        <v>47</v>
      </c>
      <c r="B38" s="21" t="s">
        <v>91</v>
      </c>
      <c r="C38" s="25" t="s">
        <v>218</v>
      </c>
      <c r="D38" s="25" t="s">
        <v>219</v>
      </c>
      <c r="E38" s="25"/>
      <c r="F38" s="25" t="s">
        <v>220</v>
      </c>
      <c r="G38" s="27" t="s">
        <v>221</v>
      </c>
      <c r="H38" s="25" t="s">
        <v>222</v>
      </c>
      <c r="I38" s="25" t="s">
        <v>223</v>
      </c>
      <c r="J38" s="26">
        <v>350</v>
      </c>
      <c r="K38" s="22">
        <f t="shared" si="0"/>
        <v>227.5</v>
      </c>
      <c r="L38" s="22"/>
      <c r="M38" s="22">
        <f t="shared" si="1"/>
        <v>0</v>
      </c>
      <c r="N38" s="25"/>
      <c r="O38" s="22"/>
      <c r="P38" s="25"/>
    </row>
    <row r="39" spans="1:16" s="23" customFormat="1" ht="52.5" customHeight="1">
      <c r="A39" s="25" t="s">
        <v>47</v>
      </c>
      <c r="B39" s="21" t="s">
        <v>91</v>
      </c>
      <c r="C39" s="25" t="s">
        <v>224</v>
      </c>
      <c r="D39" s="25" t="s">
        <v>225</v>
      </c>
      <c r="E39" s="25"/>
      <c r="F39" s="25" t="s">
        <v>150</v>
      </c>
      <c r="G39" s="27" t="s">
        <v>226</v>
      </c>
      <c r="H39" s="25" t="s">
        <v>227</v>
      </c>
      <c r="I39" s="25" t="s">
        <v>228</v>
      </c>
      <c r="J39" s="26">
        <v>300</v>
      </c>
      <c r="K39" s="22">
        <f t="shared" si="0"/>
        <v>195</v>
      </c>
      <c r="L39" s="22"/>
      <c r="M39" s="22">
        <f t="shared" si="1"/>
        <v>0</v>
      </c>
      <c r="N39" s="25"/>
      <c r="O39" s="22"/>
      <c r="P39" s="25"/>
    </row>
    <row r="40" spans="1:16" s="23" customFormat="1" ht="52.5" customHeight="1">
      <c r="A40" s="25" t="s">
        <v>47</v>
      </c>
      <c r="B40" s="21" t="s">
        <v>91</v>
      </c>
      <c r="C40" s="25" t="s">
        <v>229</v>
      </c>
      <c r="D40" s="25" t="s">
        <v>230</v>
      </c>
      <c r="E40" s="25"/>
      <c r="F40" s="25" t="s">
        <v>150</v>
      </c>
      <c r="G40" s="27" t="s">
        <v>231</v>
      </c>
      <c r="H40" s="25" t="s">
        <v>232</v>
      </c>
      <c r="I40" s="25" t="s">
        <v>233</v>
      </c>
      <c r="J40" s="26">
        <v>280</v>
      </c>
      <c r="K40" s="22">
        <f t="shared" si="0"/>
        <v>182</v>
      </c>
      <c r="L40" s="22"/>
      <c r="M40" s="22">
        <f t="shared" si="1"/>
        <v>0</v>
      </c>
      <c r="N40" s="25"/>
      <c r="O40" s="22"/>
      <c r="P40" s="25"/>
    </row>
    <row r="41" spans="1:16" s="23" customFormat="1" ht="52.5" customHeight="1">
      <c r="A41" s="25" t="s">
        <v>47</v>
      </c>
      <c r="B41" s="21" t="s">
        <v>91</v>
      </c>
      <c r="C41" s="25" t="s">
        <v>234</v>
      </c>
      <c r="D41" s="25" t="s">
        <v>235</v>
      </c>
      <c r="E41" s="25"/>
      <c r="F41" s="25" t="s">
        <v>150</v>
      </c>
      <c r="G41" s="27" t="s">
        <v>236</v>
      </c>
      <c r="H41" s="25" t="s">
        <v>237</v>
      </c>
      <c r="I41" s="25" t="s">
        <v>238</v>
      </c>
      <c r="J41" s="26">
        <v>290</v>
      </c>
      <c r="K41" s="22">
        <f t="shared" si="0"/>
        <v>188.5</v>
      </c>
      <c r="L41" s="22"/>
      <c r="M41" s="22">
        <f t="shared" si="1"/>
        <v>0</v>
      </c>
      <c r="N41" s="25"/>
      <c r="O41" s="22"/>
      <c r="P41" s="25"/>
    </row>
    <row r="42" spans="1:16" s="23" customFormat="1" ht="52.5" customHeight="1">
      <c r="A42" s="25" t="s">
        <v>47</v>
      </c>
      <c r="B42" s="21" t="s">
        <v>40</v>
      </c>
      <c r="C42" s="25" t="s">
        <v>239</v>
      </c>
      <c r="D42" s="25" t="s">
        <v>240</v>
      </c>
      <c r="E42" s="25"/>
      <c r="F42" s="25" t="s">
        <v>106</v>
      </c>
      <c r="G42" s="27" t="s">
        <v>241</v>
      </c>
      <c r="H42" s="25" t="s">
        <v>242</v>
      </c>
      <c r="I42" s="25" t="s">
        <v>243</v>
      </c>
      <c r="J42" s="26">
        <v>270</v>
      </c>
      <c r="K42" s="22">
        <f t="shared" si="0"/>
        <v>175.5</v>
      </c>
      <c r="L42" s="22"/>
      <c r="M42" s="22">
        <f t="shared" si="1"/>
        <v>0</v>
      </c>
      <c r="N42" s="25"/>
      <c r="O42" s="22"/>
      <c r="P42" s="25"/>
    </row>
    <row r="43" spans="1:16" s="23" customFormat="1" ht="52.5" customHeight="1">
      <c r="A43" s="25" t="s">
        <v>47</v>
      </c>
      <c r="B43" s="21" t="s">
        <v>91</v>
      </c>
      <c r="C43" s="25" t="s">
        <v>244</v>
      </c>
      <c r="D43" s="25" t="s">
        <v>245</v>
      </c>
      <c r="E43" s="25"/>
      <c r="F43" s="25" t="s">
        <v>106</v>
      </c>
      <c r="G43" s="27" t="s">
        <v>246</v>
      </c>
      <c r="H43" s="25" t="s">
        <v>247</v>
      </c>
      <c r="I43" s="25" t="s">
        <v>248</v>
      </c>
      <c r="J43" s="26">
        <v>280</v>
      </c>
      <c r="K43" s="22">
        <f t="shared" si="0"/>
        <v>182</v>
      </c>
      <c r="L43" s="22"/>
      <c r="M43" s="22">
        <f t="shared" si="1"/>
        <v>0</v>
      </c>
      <c r="N43" s="25"/>
      <c r="O43" s="22"/>
      <c r="P43" s="25"/>
    </row>
    <row r="44" spans="1:16" s="23" customFormat="1" ht="52.5" customHeight="1">
      <c r="A44" s="25" t="s">
        <v>47</v>
      </c>
      <c r="B44" s="21" t="s">
        <v>91</v>
      </c>
      <c r="C44" s="25" t="s">
        <v>249</v>
      </c>
      <c r="D44" s="25" t="s">
        <v>250</v>
      </c>
      <c r="E44" s="25"/>
      <c r="F44" s="25" t="s">
        <v>251</v>
      </c>
      <c r="G44" s="27" t="s">
        <v>252</v>
      </c>
      <c r="H44" s="25" t="s">
        <v>253</v>
      </c>
      <c r="I44" s="25" t="s">
        <v>254</v>
      </c>
      <c r="J44" s="26">
        <v>320</v>
      </c>
      <c r="K44" s="22">
        <f t="shared" si="0"/>
        <v>208</v>
      </c>
      <c r="L44" s="22"/>
      <c r="M44" s="22">
        <f t="shared" si="1"/>
        <v>0</v>
      </c>
      <c r="N44" s="25"/>
      <c r="O44" s="22"/>
      <c r="P44" s="25"/>
    </row>
    <row r="45" spans="1:16" s="23" customFormat="1" ht="52.5" customHeight="1">
      <c r="A45" s="25" t="s">
        <v>47</v>
      </c>
      <c r="B45" s="21" t="s">
        <v>91</v>
      </c>
      <c r="C45" s="25" t="s">
        <v>255</v>
      </c>
      <c r="D45" s="25" t="s">
        <v>256</v>
      </c>
      <c r="E45" s="25"/>
      <c r="F45" s="25" t="s">
        <v>43</v>
      </c>
      <c r="G45" s="27" t="s">
        <v>257</v>
      </c>
      <c r="H45" s="25" t="s">
        <v>258</v>
      </c>
      <c r="I45" s="25" t="s">
        <v>259</v>
      </c>
      <c r="J45" s="26">
        <v>300</v>
      </c>
      <c r="K45" s="22">
        <f t="shared" si="0"/>
        <v>195</v>
      </c>
      <c r="L45" s="22"/>
      <c r="M45" s="22">
        <f t="shared" si="1"/>
        <v>0</v>
      </c>
      <c r="N45" s="25"/>
      <c r="O45" s="22"/>
      <c r="P45" s="25"/>
    </row>
    <row r="46" spans="1:16" s="23" customFormat="1" ht="52.5" customHeight="1">
      <c r="A46" s="25" t="s">
        <v>47</v>
      </c>
      <c r="B46" s="21" t="s">
        <v>40</v>
      </c>
      <c r="C46" s="25" t="s">
        <v>260</v>
      </c>
      <c r="D46" s="25" t="s">
        <v>261</v>
      </c>
      <c r="E46" s="25"/>
      <c r="F46" s="25" t="s">
        <v>262</v>
      </c>
      <c r="G46" s="27" t="s">
        <v>263</v>
      </c>
      <c r="H46" s="25" t="s">
        <v>264</v>
      </c>
      <c r="I46" s="25" t="s">
        <v>265</v>
      </c>
      <c r="J46" s="26">
        <v>280</v>
      </c>
      <c r="K46" s="22">
        <f t="shared" si="0"/>
        <v>182</v>
      </c>
      <c r="L46" s="22"/>
      <c r="M46" s="22">
        <f t="shared" si="1"/>
        <v>0</v>
      </c>
      <c r="N46" s="25"/>
      <c r="O46" s="22"/>
      <c r="P46" s="25"/>
    </row>
    <row r="47" spans="1:16" s="23" customFormat="1" ht="52.5" customHeight="1">
      <c r="A47" s="25" t="s">
        <v>47</v>
      </c>
      <c r="B47" s="21" t="s">
        <v>91</v>
      </c>
      <c r="C47" s="25" t="s">
        <v>266</v>
      </c>
      <c r="D47" s="25" t="s">
        <v>267</v>
      </c>
      <c r="E47" s="25"/>
      <c r="F47" s="25" t="s">
        <v>268</v>
      </c>
      <c r="G47" s="27" t="s">
        <v>269</v>
      </c>
      <c r="H47" s="25" t="s">
        <v>270</v>
      </c>
      <c r="I47" s="25" t="s">
        <v>271</v>
      </c>
      <c r="J47" s="26">
        <v>300</v>
      </c>
      <c r="K47" s="22">
        <f t="shared" si="0"/>
        <v>195</v>
      </c>
      <c r="L47" s="22"/>
      <c r="M47" s="22">
        <f t="shared" si="1"/>
        <v>0</v>
      </c>
      <c r="N47" s="25"/>
      <c r="O47" s="22"/>
      <c r="P47" s="25"/>
    </row>
    <row r="48" spans="1:16" s="23" customFormat="1" ht="52.5" customHeight="1">
      <c r="A48" s="25" t="s">
        <v>47</v>
      </c>
      <c r="B48" s="21" t="s">
        <v>91</v>
      </c>
      <c r="C48" s="25" t="s">
        <v>272</v>
      </c>
      <c r="D48" s="25" t="s">
        <v>273</v>
      </c>
      <c r="E48" s="25"/>
      <c r="F48" s="25" t="s">
        <v>274</v>
      </c>
      <c r="G48" s="27" t="s">
        <v>275</v>
      </c>
      <c r="H48" s="25" t="s">
        <v>276</v>
      </c>
      <c r="I48" s="25" t="s">
        <v>277</v>
      </c>
      <c r="J48" s="26">
        <v>280</v>
      </c>
      <c r="K48" s="22">
        <f t="shared" si="0"/>
        <v>182</v>
      </c>
      <c r="L48" s="22"/>
      <c r="M48" s="22">
        <f t="shared" si="1"/>
        <v>0</v>
      </c>
      <c r="N48" s="25"/>
      <c r="O48" s="22"/>
      <c r="P48" s="25"/>
    </row>
    <row r="49" spans="1:16" s="23" customFormat="1" ht="52.5" customHeight="1">
      <c r="A49" s="25" t="s">
        <v>47</v>
      </c>
      <c r="B49" s="21" t="s">
        <v>91</v>
      </c>
      <c r="C49" s="25" t="s">
        <v>278</v>
      </c>
      <c r="D49" s="25" t="s">
        <v>279</v>
      </c>
      <c r="E49" s="25"/>
      <c r="F49" s="25" t="s">
        <v>26</v>
      </c>
      <c r="G49" s="27" t="s">
        <v>280</v>
      </c>
      <c r="H49" s="25" t="s">
        <v>281</v>
      </c>
      <c r="I49" s="25" t="s">
        <v>282</v>
      </c>
      <c r="J49" s="26">
        <v>360</v>
      </c>
      <c r="K49" s="22">
        <f t="shared" si="0"/>
        <v>234</v>
      </c>
      <c r="L49" s="22"/>
      <c r="M49" s="22">
        <f t="shared" si="1"/>
        <v>0</v>
      </c>
      <c r="N49" s="25"/>
      <c r="O49" s="22"/>
      <c r="P49" s="25"/>
    </row>
    <row r="50" spans="1:16" s="23" customFormat="1" ht="52.5" customHeight="1">
      <c r="A50" s="25" t="s">
        <v>47</v>
      </c>
      <c r="B50" s="21" t="s">
        <v>91</v>
      </c>
      <c r="C50" s="25" t="s">
        <v>283</v>
      </c>
      <c r="D50" s="25" t="s">
        <v>284</v>
      </c>
      <c r="E50" s="25"/>
      <c r="F50" s="25" t="s">
        <v>285</v>
      </c>
      <c r="G50" s="27" t="s">
        <v>286</v>
      </c>
      <c r="H50" s="25" t="s">
        <v>287</v>
      </c>
      <c r="I50" s="25" t="s">
        <v>288</v>
      </c>
      <c r="J50" s="26">
        <v>300</v>
      </c>
      <c r="K50" s="22">
        <f t="shared" si="0"/>
        <v>195</v>
      </c>
      <c r="L50" s="22"/>
      <c r="M50" s="22">
        <f t="shared" si="1"/>
        <v>0</v>
      </c>
      <c r="N50" s="25"/>
      <c r="O50" s="22"/>
      <c r="P50" s="25"/>
    </row>
    <row r="51" spans="1:16" s="23" customFormat="1" ht="52.5" customHeight="1">
      <c r="A51" s="25" t="s">
        <v>47</v>
      </c>
      <c r="B51" s="21" t="s">
        <v>91</v>
      </c>
      <c r="C51" s="25" t="s">
        <v>289</v>
      </c>
      <c r="D51" s="25" t="s">
        <v>290</v>
      </c>
      <c r="E51" s="25"/>
      <c r="F51" s="25" t="s">
        <v>292</v>
      </c>
      <c r="G51" s="27" t="s">
        <v>293</v>
      </c>
      <c r="H51" s="25" t="s">
        <v>294</v>
      </c>
      <c r="I51" s="25" t="s">
        <v>295</v>
      </c>
      <c r="J51" s="26">
        <v>280</v>
      </c>
      <c r="K51" s="22">
        <f t="shared" si="0"/>
        <v>182</v>
      </c>
      <c r="L51" s="22"/>
      <c r="M51" s="22">
        <f t="shared" si="1"/>
        <v>0</v>
      </c>
      <c r="N51" s="25"/>
      <c r="O51" s="22"/>
      <c r="P51" s="25"/>
    </row>
    <row r="52" spans="1:16" s="23" customFormat="1" ht="52.5" customHeight="1">
      <c r="A52" s="25" t="s">
        <v>47</v>
      </c>
      <c r="B52" s="21" t="s">
        <v>40</v>
      </c>
      <c r="C52" s="25" t="s">
        <v>296</v>
      </c>
      <c r="D52" s="25" t="s">
        <v>297</v>
      </c>
      <c r="E52" s="25"/>
      <c r="F52" s="25" t="s">
        <v>291</v>
      </c>
      <c r="G52" s="28" t="s">
        <v>298</v>
      </c>
      <c r="H52" s="25" t="s">
        <v>299</v>
      </c>
      <c r="I52" s="25" t="s">
        <v>300</v>
      </c>
      <c r="J52" s="26">
        <v>280</v>
      </c>
      <c r="K52" s="22">
        <f t="shared" si="0"/>
        <v>182</v>
      </c>
      <c r="L52" s="22"/>
      <c r="M52" s="22">
        <f t="shared" si="1"/>
        <v>0</v>
      </c>
      <c r="N52" s="25"/>
      <c r="O52" s="22"/>
      <c r="P52" s="25"/>
    </row>
    <row r="53" spans="1:16" s="23" customFormat="1" ht="52.5" customHeight="1">
      <c r="A53" s="25" t="s">
        <v>47</v>
      </c>
      <c r="B53" s="21" t="s">
        <v>91</v>
      </c>
      <c r="C53" s="25" t="s">
        <v>301</v>
      </c>
      <c r="D53" s="25" t="s">
        <v>297</v>
      </c>
      <c r="E53" s="25"/>
      <c r="F53" s="25" t="s">
        <v>292</v>
      </c>
      <c r="G53" s="27" t="s">
        <v>302</v>
      </c>
      <c r="H53" s="25" t="s">
        <v>303</v>
      </c>
      <c r="I53" s="25"/>
      <c r="J53" s="26">
        <v>300</v>
      </c>
      <c r="K53" s="22">
        <f t="shared" si="0"/>
        <v>195</v>
      </c>
      <c r="L53" s="22"/>
      <c r="M53" s="22">
        <f t="shared" si="1"/>
        <v>0</v>
      </c>
      <c r="N53" s="25"/>
      <c r="O53" s="22"/>
      <c r="P53" s="25"/>
    </row>
    <row r="54" spans="1:16" s="23" customFormat="1" ht="52.5" customHeight="1">
      <c r="A54" s="25" t="s">
        <v>47</v>
      </c>
      <c r="B54" s="21" t="s">
        <v>91</v>
      </c>
      <c r="C54" s="25" t="s">
        <v>304</v>
      </c>
      <c r="D54" s="25" t="s">
        <v>305</v>
      </c>
      <c r="E54" s="25"/>
      <c r="F54" s="25" t="s">
        <v>292</v>
      </c>
      <c r="G54" s="27" t="s">
        <v>306</v>
      </c>
      <c r="H54" s="25" t="s">
        <v>307</v>
      </c>
      <c r="I54" s="25"/>
      <c r="J54" s="26">
        <v>320</v>
      </c>
      <c r="K54" s="22">
        <f t="shared" si="0"/>
        <v>208</v>
      </c>
      <c r="L54" s="22"/>
      <c r="M54" s="22">
        <f t="shared" si="1"/>
        <v>0</v>
      </c>
      <c r="N54" s="25"/>
      <c r="O54" s="22"/>
      <c r="P54" s="25"/>
    </row>
    <row r="55" spans="1:16" s="23" customFormat="1" ht="52.5" customHeight="1">
      <c r="A55" s="25" t="s">
        <v>47</v>
      </c>
      <c r="B55" s="21" t="s">
        <v>91</v>
      </c>
      <c r="C55" s="24" t="s">
        <v>308</v>
      </c>
      <c r="D55" s="25" t="s">
        <v>309</v>
      </c>
      <c r="E55" s="25"/>
      <c r="F55" s="25" t="s">
        <v>310</v>
      </c>
      <c r="G55" s="27" t="s">
        <v>311</v>
      </c>
      <c r="H55" s="25" t="s">
        <v>312</v>
      </c>
      <c r="I55" s="25" t="s">
        <v>313</v>
      </c>
      <c r="J55" s="26">
        <v>300</v>
      </c>
      <c r="K55" s="22">
        <f t="shared" si="0"/>
        <v>195</v>
      </c>
      <c r="L55" s="22"/>
      <c r="M55" s="22">
        <f t="shared" si="1"/>
        <v>0</v>
      </c>
      <c r="N55" s="25"/>
      <c r="O55" s="22"/>
      <c r="P55" s="25"/>
    </row>
    <row r="56" spans="1:16" s="23" customFormat="1" ht="52.5" customHeight="1">
      <c r="A56" s="25" t="s">
        <v>47</v>
      </c>
      <c r="B56" s="21" t="s">
        <v>91</v>
      </c>
      <c r="C56" s="25" t="s">
        <v>314</v>
      </c>
      <c r="D56" s="25" t="s">
        <v>315</v>
      </c>
      <c r="E56" s="25"/>
      <c r="F56" s="25" t="s">
        <v>57</v>
      </c>
      <c r="G56" s="27" t="s">
        <v>316</v>
      </c>
      <c r="H56" s="25" t="s">
        <v>317</v>
      </c>
      <c r="I56" s="25" t="s">
        <v>318</v>
      </c>
      <c r="J56" s="26">
        <v>270</v>
      </c>
      <c r="K56" s="22">
        <f t="shared" si="0"/>
        <v>175.5</v>
      </c>
      <c r="L56" s="22"/>
      <c r="M56" s="22">
        <f t="shared" si="1"/>
        <v>0</v>
      </c>
      <c r="N56" s="25"/>
      <c r="O56" s="22"/>
      <c r="P56" s="25"/>
    </row>
    <row r="57" spans="1:16" s="23" customFormat="1" ht="52.5" customHeight="1">
      <c r="A57" s="25" t="s">
        <v>47</v>
      </c>
      <c r="B57" s="21" t="s">
        <v>91</v>
      </c>
      <c r="C57" s="25" t="s">
        <v>319</v>
      </c>
      <c r="D57" s="25" t="s">
        <v>320</v>
      </c>
      <c r="E57" s="25"/>
      <c r="F57" s="25" t="s">
        <v>321</v>
      </c>
      <c r="G57" s="27" t="s">
        <v>322</v>
      </c>
      <c r="H57" s="25" t="s">
        <v>323</v>
      </c>
      <c r="I57" s="25"/>
      <c r="J57" s="26">
        <v>280</v>
      </c>
      <c r="K57" s="22">
        <f t="shared" si="0"/>
        <v>182</v>
      </c>
      <c r="L57" s="22"/>
      <c r="M57" s="22">
        <f t="shared" si="1"/>
        <v>0</v>
      </c>
      <c r="N57" s="25"/>
      <c r="O57" s="22"/>
      <c r="P57" s="25"/>
    </row>
    <row r="58" spans="1:16" s="23" customFormat="1" ht="52.5" customHeight="1">
      <c r="A58" s="25" t="s">
        <v>47</v>
      </c>
      <c r="B58" s="21" t="s">
        <v>91</v>
      </c>
      <c r="C58" s="25" t="s">
        <v>324</v>
      </c>
      <c r="D58" s="25" t="s">
        <v>325</v>
      </c>
      <c r="E58" s="25"/>
      <c r="F58" s="25" t="s">
        <v>220</v>
      </c>
      <c r="G58" s="27" t="s">
        <v>326</v>
      </c>
      <c r="H58" s="25" t="s">
        <v>327</v>
      </c>
      <c r="I58" s="25" t="s">
        <v>328</v>
      </c>
      <c r="J58" s="26">
        <v>350</v>
      </c>
      <c r="K58" s="22">
        <f t="shared" si="0"/>
        <v>227.5</v>
      </c>
      <c r="L58" s="22"/>
      <c r="M58" s="22">
        <f t="shared" si="1"/>
        <v>0</v>
      </c>
      <c r="N58" s="25"/>
      <c r="O58" s="22"/>
      <c r="P58" s="25"/>
    </row>
    <row r="59" spans="1:16" s="23" customFormat="1" ht="52.5" customHeight="1">
      <c r="A59" s="25" t="s">
        <v>47</v>
      </c>
      <c r="B59" s="21" t="s">
        <v>91</v>
      </c>
      <c r="C59" s="25" t="s">
        <v>329</v>
      </c>
      <c r="D59" s="25" t="s">
        <v>330</v>
      </c>
      <c r="E59" s="25"/>
      <c r="F59" s="25" t="s">
        <v>117</v>
      </c>
      <c r="G59" s="27" t="s">
        <v>331</v>
      </c>
      <c r="H59" s="25" t="s">
        <v>332</v>
      </c>
      <c r="I59" s="25" t="s">
        <v>333</v>
      </c>
      <c r="J59" s="26">
        <v>280</v>
      </c>
      <c r="K59" s="22">
        <f t="shared" si="0"/>
        <v>182</v>
      </c>
      <c r="L59" s="22"/>
      <c r="M59" s="22">
        <f t="shared" si="1"/>
        <v>0</v>
      </c>
      <c r="N59" s="25"/>
      <c r="O59" s="22"/>
      <c r="P59" s="25"/>
    </row>
    <row r="60" spans="1:16" s="23" customFormat="1" ht="52.5" customHeight="1">
      <c r="A60" s="25" t="s">
        <v>47</v>
      </c>
      <c r="B60" s="21" t="s">
        <v>91</v>
      </c>
      <c r="C60" s="25" t="s">
        <v>334</v>
      </c>
      <c r="D60" s="25" t="s">
        <v>335</v>
      </c>
      <c r="E60" s="25"/>
      <c r="F60" s="25" t="s">
        <v>150</v>
      </c>
      <c r="G60" s="27" t="s">
        <v>336</v>
      </c>
      <c r="H60" s="25" t="s">
        <v>337</v>
      </c>
      <c r="I60" s="25" t="s">
        <v>338</v>
      </c>
      <c r="J60" s="26">
        <v>280</v>
      </c>
      <c r="K60" s="22">
        <f t="shared" si="0"/>
        <v>182</v>
      </c>
      <c r="L60" s="22"/>
      <c r="M60" s="22">
        <f t="shared" si="1"/>
        <v>0</v>
      </c>
      <c r="N60" s="25"/>
      <c r="O60" s="22"/>
      <c r="P60" s="25"/>
    </row>
    <row r="61" spans="1:16" s="23" customFormat="1" ht="52.5" customHeight="1">
      <c r="A61" s="25" t="s">
        <v>47</v>
      </c>
      <c r="B61" s="21" t="s">
        <v>91</v>
      </c>
      <c r="C61" s="25" t="s">
        <v>339</v>
      </c>
      <c r="D61" s="25" t="s">
        <v>340</v>
      </c>
      <c r="E61" s="25"/>
      <c r="F61" s="25" t="s">
        <v>43</v>
      </c>
      <c r="G61" s="27" t="s">
        <v>341</v>
      </c>
      <c r="H61" s="25" t="s">
        <v>342</v>
      </c>
      <c r="I61" s="25" t="s">
        <v>343</v>
      </c>
      <c r="J61" s="26">
        <v>260</v>
      </c>
      <c r="K61" s="22">
        <f t="shared" si="0"/>
        <v>169</v>
      </c>
      <c r="L61" s="22"/>
      <c r="M61" s="22">
        <f t="shared" si="1"/>
        <v>0</v>
      </c>
      <c r="N61" s="25"/>
      <c r="O61" s="22"/>
      <c r="P61" s="25"/>
    </row>
    <row r="62" spans="1:16" s="23" customFormat="1" ht="52.5" customHeight="1">
      <c r="A62" s="25" t="s">
        <v>47</v>
      </c>
      <c r="B62" s="21" t="s">
        <v>91</v>
      </c>
      <c r="C62" s="25" t="s">
        <v>344</v>
      </c>
      <c r="D62" s="25" t="s">
        <v>345</v>
      </c>
      <c r="E62" s="25"/>
      <c r="F62" s="25" t="s">
        <v>346</v>
      </c>
      <c r="G62" s="27" t="s">
        <v>347</v>
      </c>
      <c r="H62" s="25" t="s">
        <v>348</v>
      </c>
      <c r="I62" s="25" t="s">
        <v>349</v>
      </c>
      <c r="J62" s="26">
        <v>350</v>
      </c>
      <c r="K62" s="22">
        <f t="shared" si="0"/>
        <v>227.5</v>
      </c>
      <c r="L62" s="22"/>
      <c r="M62" s="22">
        <f t="shared" si="1"/>
        <v>0</v>
      </c>
      <c r="N62" s="25"/>
      <c r="O62" s="22"/>
      <c r="P62" s="25"/>
    </row>
    <row r="63" spans="1:16" s="23" customFormat="1" ht="52.5" customHeight="1">
      <c r="A63" s="25" t="s">
        <v>47</v>
      </c>
      <c r="B63" s="21" t="s">
        <v>91</v>
      </c>
      <c r="C63" s="25" t="s">
        <v>350</v>
      </c>
      <c r="D63" s="25" t="s">
        <v>351</v>
      </c>
      <c r="E63" s="25"/>
      <c r="F63" s="25" t="s">
        <v>51</v>
      </c>
      <c r="G63" s="27" t="s">
        <v>352</v>
      </c>
      <c r="H63" s="25" t="s">
        <v>353</v>
      </c>
      <c r="I63" s="25" t="s">
        <v>354</v>
      </c>
      <c r="J63" s="26">
        <v>300</v>
      </c>
      <c r="K63" s="22">
        <f t="shared" si="0"/>
        <v>195</v>
      </c>
      <c r="L63" s="22"/>
      <c r="M63" s="22">
        <f t="shared" si="1"/>
        <v>0</v>
      </c>
      <c r="N63" s="25"/>
      <c r="O63" s="22"/>
      <c r="P63" s="25"/>
    </row>
    <row r="64" spans="1:16" s="23" customFormat="1" ht="52.5" customHeight="1">
      <c r="A64" s="25" t="s">
        <v>47</v>
      </c>
      <c r="B64" s="21" t="s">
        <v>91</v>
      </c>
      <c r="C64" s="25" t="s">
        <v>355</v>
      </c>
      <c r="D64" s="25" t="s">
        <v>356</v>
      </c>
      <c r="E64" s="25"/>
      <c r="F64" s="25" t="s">
        <v>220</v>
      </c>
      <c r="G64" s="27" t="s">
        <v>357</v>
      </c>
      <c r="H64" s="25" t="s">
        <v>358</v>
      </c>
      <c r="I64" s="25" t="s">
        <v>359</v>
      </c>
      <c r="J64" s="26">
        <v>350</v>
      </c>
      <c r="K64" s="22">
        <f t="shared" si="0"/>
        <v>227.5</v>
      </c>
      <c r="L64" s="22"/>
      <c r="M64" s="22">
        <f t="shared" si="1"/>
        <v>0</v>
      </c>
      <c r="N64" s="25"/>
      <c r="O64" s="22"/>
      <c r="P64" s="25"/>
    </row>
    <row r="65" spans="1:16" s="23" customFormat="1" ht="52.5" customHeight="1">
      <c r="A65" s="25" t="s">
        <v>47</v>
      </c>
      <c r="B65" s="21" t="s">
        <v>40</v>
      </c>
      <c r="C65" s="25" t="s">
        <v>360</v>
      </c>
      <c r="D65" s="25" t="s">
        <v>361</v>
      </c>
      <c r="E65" s="25"/>
      <c r="F65" s="25" t="s">
        <v>181</v>
      </c>
      <c r="G65" s="27" t="s">
        <v>362</v>
      </c>
      <c r="H65" s="25" t="s">
        <v>363</v>
      </c>
      <c r="I65" s="25" t="s">
        <v>364</v>
      </c>
      <c r="J65" s="26">
        <v>270</v>
      </c>
      <c r="K65" s="22">
        <f t="shared" si="0"/>
        <v>175.5</v>
      </c>
      <c r="L65" s="22"/>
      <c r="M65" s="22">
        <f t="shared" si="1"/>
        <v>0</v>
      </c>
      <c r="N65" s="25"/>
      <c r="O65" s="22"/>
      <c r="P65" s="25"/>
    </row>
    <row r="66" spans="1:16" s="23" customFormat="1" ht="52.5" customHeight="1">
      <c r="A66" s="25" t="s">
        <v>47</v>
      </c>
      <c r="B66" s="21" t="s">
        <v>40</v>
      </c>
      <c r="C66" s="25" t="s">
        <v>365</v>
      </c>
      <c r="D66" s="25" t="s">
        <v>366</v>
      </c>
      <c r="E66" s="25"/>
      <c r="F66" s="25" t="s">
        <v>367</v>
      </c>
      <c r="G66" s="27" t="s">
        <v>368</v>
      </c>
      <c r="H66" s="25" t="s">
        <v>369</v>
      </c>
      <c r="I66" s="25" t="s">
        <v>370</v>
      </c>
      <c r="J66" s="26">
        <v>290</v>
      </c>
      <c r="K66" s="22">
        <f t="shared" si="0"/>
        <v>188.5</v>
      </c>
      <c r="L66" s="22"/>
      <c r="M66" s="22">
        <f t="shared" si="1"/>
        <v>0</v>
      </c>
      <c r="N66" s="25"/>
      <c r="O66" s="22"/>
      <c r="P66" s="25"/>
    </row>
    <row r="67" spans="1:16" s="23" customFormat="1" ht="52.5" customHeight="1">
      <c r="A67" s="25" t="s">
        <v>47</v>
      </c>
      <c r="B67" s="21" t="s">
        <v>91</v>
      </c>
      <c r="C67" s="25" t="s">
        <v>371</v>
      </c>
      <c r="D67" s="25" t="s">
        <v>372</v>
      </c>
      <c r="E67" s="25"/>
      <c r="F67" s="25" t="s">
        <v>367</v>
      </c>
      <c r="G67" s="27" t="s">
        <v>373</v>
      </c>
      <c r="H67" s="25" t="s">
        <v>374</v>
      </c>
      <c r="I67" s="25" t="s">
        <v>375</v>
      </c>
      <c r="J67" s="26">
        <v>310</v>
      </c>
      <c r="K67" s="22">
        <f t="shared" si="0"/>
        <v>201.5</v>
      </c>
      <c r="L67" s="22"/>
      <c r="M67" s="22">
        <f t="shared" si="1"/>
        <v>0</v>
      </c>
      <c r="N67" s="25"/>
      <c r="O67" s="22"/>
      <c r="P67" s="25"/>
    </row>
    <row r="68" spans="1:16" s="23" customFormat="1" ht="52.5" customHeight="1">
      <c r="A68" s="25" t="s">
        <v>47</v>
      </c>
      <c r="B68" s="21" t="s">
        <v>40</v>
      </c>
      <c r="C68" s="25" t="s">
        <v>376</v>
      </c>
      <c r="D68" s="25" t="s">
        <v>377</v>
      </c>
      <c r="E68" s="25"/>
      <c r="F68" s="25" t="s">
        <v>150</v>
      </c>
      <c r="G68" s="27" t="s">
        <v>378</v>
      </c>
      <c r="H68" s="25" t="s">
        <v>379</v>
      </c>
      <c r="I68" s="25" t="s">
        <v>380</v>
      </c>
      <c r="J68" s="26">
        <v>280</v>
      </c>
      <c r="K68" s="22">
        <f t="shared" si="0"/>
        <v>182</v>
      </c>
      <c r="L68" s="22"/>
      <c r="M68" s="22">
        <f t="shared" si="1"/>
        <v>0</v>
      </c>
      <c r="N68" s="25"/>
      <c r="O68" s="22"/>
      <c r="P68" s="25"/>
    </row>
    <row r="69" spans="1:16" s="23" customFormat="1" ht="52.5" customHeight="1">
      <c r="A69" s="25" t="s">
        <v>47</v>
      </c>
      <c r="B69" s="21" t="s">
        <v>91</v>
      </c>
      <c r="C69" s="25" t="s">
        <v>381</v>
      </c>
      <c r="D69" s="25" t="s">
        <v>382</v>
      </c>
      <c r="E69" s="25"/>
      <c r="F69" s="25" t="s">
        <v>150</v>
      </c>
      <c r="G69" s="27" t="s">
        <v>383</v>
      </c>
      <c r="H69" s="25" t="s">
        <v>384</v>
      </c>
      <c r="I69" s="25" t="s">
        <v>385</v>
      </c>
      <c r="J69" s="26">
        <v>320</v>
      </c>
      <c r="K69" s="22">
        <f t="shared" si="0"/>
        <v>208</v>
      </c>
      <c r="L69" s="22"/>
      <c r="M69" s="22">
        <f t="shared" si="1"/>
        <v>0</v>
      </c>
      <c r="N69" s="25"/>
      <c r="O69" s="22"/>
      <c r="P69" s="25"/>
    </row>
    <row r="70" spans="1:16" s="23" customFormat="1" ht="52.5" customHeight="1">
      <c r="A70" s="25" t="s">
        <v>47</v>
      </c>
      <c r="B70" s="21" t="s">
        <v>91</v>
      </c>
      <c r="C70" s="25" t="s">
        <v>386</v>
      </c>
      <c r="D70" s="25" t="s">
        <v>387</v>
      </c>
      <c r="E70" s="25"/>
      <c r="F70" s="25" t="s">
        <v>150</v>
      </c>
      <c r="G70" s="27" t="s">
        <v>388</v>
      </c>
      <c r="H70" s="25" t="s">
        <v>389</v>
      </c>
      <c r="I70" s="25" t="s">
        <v>390</v>
      </c>
      <c r="J70" s="26">
        <v>280</v>
      </c>
      <c r="K70" s="22">
        <f t="shared" si="0"/>
        <v>182</v>
      </c>
      <c r="L70" s="22"/>
      <c r="M70" s="22">
        <f t="shared" si="1"/>
        <v>0</v>
      </c>
      <c r="N70" s="25"/>
      <c r="O70" s="22"/>
      <c r="P70" s="25"/>
    </row>
    <row r="71" spans="1:16" s="23" customFormat="1" ht="52.5" customHeight="1">
      <c r="A71" s="25" t="s">
        <v>47</v>
      </c>
      <c r="B71" s="21" t="s">
        <v>91</v>
      </c>
      <c r="C71" s="25" t="s">
        <v>391</v>
      </c>
      <c r="D71" s="25" t="s">
        <v>392</v>
      </c>
      <c r="E71" s="25"/>
      <c r="F71" s="25" t="s">
        <v>51</v>
      </c>
      <c r="G71" s="27" t="s">
        <v>393</v>
      </c>
      <c r="H71" s="25" t="s">
        <v>394</v>
      </c>
      <c r="I71" s="25" t="s">
        <v>395</v>
      </c>
      <c r="J71" s="26">
        <v>300</v>
      </c>
      <c r="K71" s="22">
        <f>J71*0.65</f>
        <v>195</v>
      </c>
      <c r="L71" s="22"/>
      <c r="M71" s="22">
        <f t="shared" si="1"/>
        <v>0</v>
      </c>
      <c r="N71" s="25"/>
      <c r="O71" s="22"/>
      <c r="P71" s="25"/>
    </row>
    <row r="72" spans="1:16" s="23" customFormat="1" ht="52.5" customHeight="1">
      <c r="A72" s="25" t="s">
        <v>47</v>
      </c>
      <c r="B72" s="21" t="s">
        <v>91</v>
      </c>
      <c r="C72" s="25" t="s">
        <v>396</v>
      </c>
      <c r="D72" s="25" t="s">
        <v>397</v>
      </c>
      <c r="E72" s="25"/>
      <c r="F72" s="25" t="s">
        <v>51</v>
      </c>
      <c r="G72" s="27" t="s">
        <v>398</v>
      </c>
      <c r="H72" s="25" t="s">
        <v>399</v>
      </c>
      <c r="I72" s="25" t="s">
        <v>400</v>
      </c>
      <c r="J72" s="26">
        <v>300</v>
      </c>
      <c r="K72" s="22">
        <f>J72*0.65</f>
        <v>195</v>
      </c>
      <c r="L72" s="22"/>
      <c r="M72" s="22">
        <f t="shared" ref="M72:M117" si="2">L72*K72</f>
        <v>0</v>
      </c>
      <c r="N72" s="25"/>
      <c r="O72" s="22"/>
      <c r="P72" s="25"/>
    </row>
    <row r="73" spans="1:16" s="23" customFormat="1" ht="52.5" customHeight="1">
      <c r="A73" s="25" t="s">
        <v>47</v>
      </c>
      <c r="B73" s="21" t="s">
        <v>40</v>
      </c>
      <c r="C73" s="25" t="s">
        <v>401</v>
      </c>
      <c r="D73" s="25" t="s">
        <v>402</v>
      </c>
      <c r="E73" s="25"/>
      <c r="F73" s="25" t="s">
        <v>150</v>
      </c>
      <c r="G73" s="27" t="s">
        <v>403</v>
      </c>
      <c r="H73" s="25" t="s">
        <v>404</v>
      </c>
      <c r="I73" s="25" t="s">
        <v>405</v>
      </c>
      <c r="J73" s="26">
        <v>320</v>
      </c>
      <c r="K73" s="22">
        <f t="shared" ref="K73:K117" si="3">J73*0.65</f>
        <v>208</v>
      </c>
      <c r="L73" s="22"/>
      <c r="M73" s="22">
        <f t="shared" si="2"/>
        <v>0</v>
      </c>
      <c r="N73" s="25"/>
      <c r="O73" s="22"/>
      <c r="P73" s="25"/>
    </row>
    <row r="74" spans="1:16" s="23" customFormat="1" ht="52.5" customHeight="1">
      <c r="A74" s="25" t="s">
        <v>47</v>
      </c>
      <c r="B74" s="21" t="s">
        <v>91</v>
      </c>
      <c r="C74" s="25" t="s">
        <v>406</v>
      </c>
      <c r="D74" s="25" t="s">
        <v>407</v>
      </c>
      <c r="E74" s="25"/>
      <c r="F74" s="25" t="s">
        <v>150</v>
      </c>
      <c r="G74" s="27" t="s">
        <v>408</v>
      </c>
      <c r="H74" s="25" t="s">
        <v>409</v>
      </c>
      <c r="I74" s="25" t="s">
        <v>410</v>
      </c>
      <c r="J74" s="26">
        <v>280</v>
      </c>
      <c r="K74" s="22">
        <f t="shared" si="3"/>
        <v>182</v>
      </c>
      <c r="L74" s="22"/>
      <c r="M74" s="22">
        <f t="shared" si="2"/>
        <v>0</v>
      </c>
      <c r="N74" s="25"/>
      <c r="O74" s="22"/>
      <c r="P74" s="25"/>
    </row>
    <row r="75" spans="1:16" s="23" customFormat="1" ht="52.5" customHeight="1">
      <c r="A75" s="25" t="s">
        <v>47</v>
      </c>
      <c r="B75" s="21" t="s">
        <v>91</v>
      </c>
      <c r="C75" s="25" t="s">
        <v>411</v>
      </c>
      <c r="D75" s="25" t="s">
        <v>412</v>
      </c>
      <c r="E75" s="25"/>
      <c r="F75" s="25" t="s">
        <v>117</v>
      </c>
      <c r="G75" s="27" t="s">
        <v>413</v>
      </c>
      <c r="H75" s="25" t="s">
        <v>332</v>
      </c>
      <c r="I75" s="25" t="s">
        <v>414</v>
      </c>
      <c r="J75" s="26">
        <v>280</v>
      </c>
      <c r="K75" s="22">
        <f t="shared" si="3"/>
        <v>182</v>
      </c>
      <c r="L75" s="22"/>
      <c r="M75" s="22">
        <f t="shared" si="2"/>
        <v>0</v>
      </c>
      <c r="N75" s="25"/>
      <c r="O75" s="22"/>
      <c r="P75" s="25"/>
    </row>
    <row r="76" spans="1:16" s="23" customFormat="1" ht="52.5" customHeight="1">
      <c r="A76" s="25" t="s">
        <v>47</v>
      </c>
      <c r="B76" s="21" t="s">
        <v>91</v>
      </c>
      <c r="C76" s="25" t="s">
        <v>415</v>
      </c>
      <c r="D76" s="25" t="s">
        <v>416</v>
      </c>
      <c r="E76" s="25"/>
      <c r="F76" s="25" t="s">
        <v>150</v>
      </c>
      <c r="G76" s="27" t="s">
        <v>417</v>
      </c>
      <c r="H76" s="25" t="s">
        <v>418</v>
      </c>
      <c r="I76" s="25" t="s">
        <v>419</v>
      </c>
      <c r="J76" s="26">
        <v>320</v>
      </c>
      <c r="K76" s="22">
        <f t="shared" si="3"/>
        <v>208</v>
      </c>
      <c r="L76" s="22"/>
      <c r="M76" s="22">
        <f t="shared" si="2"/>
        <v>0</v>
      </c>
      <c r="N76" s="25"/>
      <c r="O76" s="22"/>
      <c r="P76" s="25"/>
    </row>
    <row r="77" spans="1:16" s="23" customFormat="1" ht="52.5" customHeight="1">
      <c r="A77" s="25" t="s">
        <v>47</v>
      </c>
      <c r="B77" s="21" t="s">
        <v>91</v>
      </c>
      <c r="C77" s="25" t="s">
        <v>420</v>
      </c>
      <c r="D77" s="25" t="s">
        <v>421</v>
      </c>
      <c r="E77" s="25"/>
      <c r="F77" s="25" t="s">
        <v>422</v>
      </c>
      <c r="G77" s="27" t="s">
        <v>423</v>
      </c>
      <c r="H77" s="25" t="s">
        <v>424</v>
      </c>
      <c r="I77" s="25" t="s">
        <v>425</v>
      </c>
      <c r="J77" s="26">
        <v>280</v>
      </c>
      <c r="K77" s="22">
        <f t="shared" si="3"/>
        <v>182</v>
      </c>
      <c r="L77" s="22"/>
      <c r="M77" s="22">
        <f t="shared" si="2"/>
        <v>0</v>
      </c>
      <c r="N77" s="25"/>
      <c r="O77" s="22"/>
      <c r="P77" s="25"/>
    </row>
    <row r="78" spans="1:16" s="23" customFormat="1" ht="52.5" customHeight="1">
      <c r="A78" s="25" t="s">
        <v>47</v>
      </c>
      <c r="B78" s="21" t="s">
        <v>91</v>
      </c>
      <c r="C78" s="25" t="s">
        <v>426</v>
      </c>
      <c r="D78" s="25" t="s">
        <v>427</v>
      </c>
      <c r="E78" s="25"/>
      <c r="F78" s="25" t="s">
        <v>43</v>
      </c>
      <c r="G78" s="27" t="s">
        <v>428</v>
      </c>
      <c r="H78" s="25" t="s">
        <v>429</v>
      </c>
      <c r="I78" s="25" t="s">
        <v>430</v>
      </c>
      <c r="J78" s="26">
        <v>320</v>
      </c>
      <c r="K78" s="22">
        <f t="shared" si="3"/>
        <v>208</v>
      </c>
      <c r="L78" s="22"/>
      <c r="M78" s="22">
        <f t="shared" si="2"/>
        <v>0</v>
      </c>
      <c r="N78" s="25"/>
      <c r="O78" s="22"/>
      <c r="P78" s="25"/>
    </row>
    <row r="79" spans="1:16" s="23" customFormat="1" ht="52.5" customHeight="1">
      <c r="A79" s="25" t="s">
        <v>47</v>
      </c>
      <c r="B79" s="21" t="s">
        <v>91</v>
      </c>
      <c r="C79" s="25" t="s">
        <v>431</v>
      </c>
      <c r="D79" s="25" t="s">
        <v>432</v>
      </c>
      <c r="E79" s="25"/>
      <c r="F79" s="25" t="s">
        <v>193</v>
      </c>
      <c r="G79" s="27" t="s">
        <v>433</v>
      </c>
      <c r="H79" s="25" t="s">
        <v>434</v>
      </c>
      <c r="I79" s="25" t="s">
        <v>435</v>
      </c>
      <c r="J79" s="26">
        <v>280</v>
      </c>
      <c r="K79" s="22">
        <f t="shared" si="3"/>
        <v>182</v>
      </c>
      <c r="L79" s="22"/>
      <c r="M79" s="22">
        <f t="shared" si="2"/>
        <v>0</v>
      </c>
      <c r="N79" s="25"/>
      <c r="O79" s="22"/>
      <c r="P79" s="25"/>
    </row>
    <row r="80" spans="1:16" s="23" customFormat="1" ht="52.5" customHeight="1">
      <c r="A80" s="25" t="s">
        <v>47</v>
      </c>
      <c r="B80" s="21" t="s">
        <v>91</v>
      </c>
      <c r="C80" s="25" t="s">
        <v>436</v>
      </c>
      <c r="D80" s="25" t="s">
        <v>437</v>
      </c>
      <c r="E80" s="25"/>
      <c r="F80" s="25" t="s">
        <v>43</v>
      </c>
      <c r="G80" s="27" t="s">
        <v>438</v>
      </c>
      <c r="H80" s="25" t="s">
        <v>439</v>
      </c>
      <c r="I80" s="25" t="s">
        <v>440</v>
      </c>
      <c r="J80" s="26">
        <v>300</v>
      </c>
      <c r="K80" s="22">
        <f t="shared" si="3"/>
        <v>195</v>
      </c>
      <c r="L80" s="22"/>
      <c r="M80" s="22">
        <f t="shared" si="2"/>
        <v>0</v>
      </c>
      <c r="N80" s="25"/>
      <c r="O80" s="22"/>
      <c r="P80" s="25"/>
    </row>
    <row r="81" spans="1:16" s="23" customFormat="1" ht="52.5" customHeight="1">
      <c r="A81" s="25" t="s">
        <v>47</v>
      </c>
      <c r="B81" s="21" t="s">
        <v>91</v>
      </c>
      <c r="C81" s="25" t="s">
        <v>441</v>
      </c>
      <c r="D81" s="25" t="s">
        <v>442</v>
      </c>
      <c r="E81" s="25"/>
      <c r="F81" s="25" t="s">
        <v>251</v>
      </c>
      <c r="G81" s="27" t="s">
        <v>443</v>
      </c>
      <c r="H81" s="25" t="s">
        <v>444</v>
      </c>
      <c r="I81" s="25" t="s">
        <v>445</v>
      </c>
      <c r="J81" s="26">
        <v>300</v>
      </c>
      <c r="K81" s="22">
        <f t="shared" si="3"/>
        <v>195</v>
      </c>
      <c r="L81" s="22"/>
      <c r="M81" s="22">
        <f t="shared" si="2"/>
        <v>0</v>
      </c>
      <c r="N81" s="25"/>
      <c r="O81" s="22"/>
      <c r="P81" s="25"/>
    </row>
    <row r="82" spans="1:16" s="23" customFormat="1" ht="52.5" customHeight="1">
      <c r="A82" s="25" t="s">
        <v>47</v>
      </c>
      <c r="B82" s="21" t="s">
        <v>91</v>
      </c>
      <c r="C82" s="25" t="s">
        <v>446</v>
      </c>
      <c r="D82" s="25" t="s">
        <v>447</v>
      </c>
      <c r="E82" s="25"/>
      <c r="F82" s="25" t="s">
        <v>43</v>
      </c>
      <c r="G82" s="27" t="s">
        <v>448</v>
      </c>
      <c r="H82" s="25" t="s">
        <v>449</v>
      </c>
      <c r="I82" s="25" t="s">
        <v>450</v>
      </c>
      <c r="J82" s="26">
        <v>350</v>
      </c>
      <c r="K82" s="22">
        <f t="shared" si="3"/>
        <v>227.5</v>
      </c>
      <c r="L82" s="22"/>
      <c r="M82" s="22">
        <f t="shared" si="2"/>
        <v>0</v>
      </c>
      <c r="N82" s="25"/>
      <c r="O82" s="22"/>
      <c r="P82" s="25"/>
    </row>
    <row r="83" spans="1:16" s="23" customFormat="1" ht="52.5" customHeight="1">
      <c r="A83" s="25" t="s">
        <v>47</v>
      </c>
      <c r="B83" s="21" t="s">
        <v>91</v>
      </c>
      <c r="C83" s="25" t="s">
        <v>451</v>
      </c>
      <c r="D83" s="25" t="s">
        <v>452</v>
      </c>
      <c r="E83" s="25"/>
      <c r="F83" s="25" t="s">
        <v>100</v>
      </c>
      <c r="G83" s="27" t="s">
        <v>453</v>
      </c>
      <c r="H83" s="25" t="s">
        <v>454</v>
      </c>
      <c r="I83" s="25" t="s">
        <v>455</v>
      </c>
      <c r="J83" s="26">
        <v>280</v>
      </c>
      <c r="K83" s="22">
        <f t="shared" si="3"/>
        <v>182</v>
      </c>
      <c r="L83" s="22"/>
      <c r="M83" s="22">
        <f t="shared" si="2"/>
        <v>0</v>
      </c>
      <c r="N83" s="25"/>
      <c r="O83" s="22"/>
      <c r="P83" s="25"/>
    </row>
    <row r="84" spans="1:16" s="23" customFormat="1" ht="52.5" customHeight="1">
      <c r="A84" s="25" t="s">
        <v>47</v>
      </c>
      <c r="B84" s="21" t="s">
        <v>91</v>
      </c>
      <c r="C84" s="25" t="s">
        <v>456</v>
      </c>
      <c r="D84" s="25" t="s">
        <v>457</v>
      </c>
      <c r="E84" s="25"/>
      <c r="F84" s="25" t="s">
        <v>106</v>
      </c>
      <c r="G84" s="27" t="s">
        <v>458</v>
      </c>
      <c r="H84" s="25" t="s">
        <v>459</v>
      </c>
      <c r="I84" s="25" t="s">
        <v>460</v>
      </c>
      <c r="J84" s="26">
        <v>280</v>
      </c>
      <c r="K84" s="22">
        <f t="shared" si="3"/>
        <v>182</v>
      </c>
      <c r="L84" s="22"/>
      <c r="M84" s="22">
        <f t="shared" si="2"/>
        <v>0</v>
      </c>
      <c r="N84" s="25"/>
      <c r="O84" s="22"/>
      <c r="P84" s="25"/>
    </row>
    <row r="85" spans="1:16" s="23" customFormat="1" ht="52.5" customHeight="1">
      <c r="A85" s="25" t="s">
        <v>47</v>
      </c>
      <c r="B85" s="21" t="s">
        <v>40</v>
      </c>
      <c r="C85" s="25" t="s">
        <v>461</v>
      </c>
      <c r="D85" s="25" t="s">
        <v>462</v>
      </c>
      <c r="E85" s="25"/>
      <c r="F85" s="25" t="s">
        <v>251</v>
      </c>
      <c r="G85" s="27" t="s">
        <v>463</v>
      </c>
      <c r="H85" s="25" t="s">
        <v>464</v>
      </c>
      <c r="I85" s="25" t="s">
        <v>465</v>
      </c>
      <c r="J85" s="26">
        <v>300</v>
      </c>
      <c r="K85" s="22">
        <f t="shared" si="3"/>
        <v>195</v>
      </c>
      <c r="L85" s="22"/>
      <c r="M85" s="22">
        <f t="shared" si="2"/>
        <v>0</v>
      </c>
      <c r="N85" s="25"/>
      <c r="O85" s="22"/>
      <c r="P85" s="25"/>
    </row>
    <row r="86" spans="1:16" s="23" customFormat="1" ht="52.5" customHeight="1">
      <c r="A86" s="25" t="s">
        <v>47</v>
      </c>
      <c r="B86" s="21" t="s">
        <v>40</v>
      </c>
      <c r="C86" s="25" t="s">
        <v>466</v>
      </c>
      <c r="D86" s="25" t="s">
        <v>467</v>
      </c>
      <c r="E86" s="25"/>
      <c r="F86" s="25" t="s">
        <v>468</v>
      </c>
      <c r="G86" s="27" t="s">
        <v>469</v>
      </c>
      <c r="H86" s="25" t="s">
        <v>470</v>
      </c>
      <c r="I86" s="25" t="s">
        <v>471</v>
      </c>
      <c r="J86" s="26">
        <v>300</v>
      </c>
      <c r="K86" s="22">
        <f t="shared" si="3"/>
        <v>195</v>
      </c>
      <c r="L86" s="22"/>
      <c r="M86" s="22">
        <f t="shared" si="2"/>
        <v>0</v>
      </c>
      <c r="N86" s="25"/>
      <c r="O86" s="22"/>
      <c r="P86" s="25"/>
    </row>
    <row r="87" spans="1:16" s="23" customFormat="1" ht="52.5" customHeight="1">
      <c r="A87" s="25" t="s">
        <v>47</v>
      </c>
      <c r="B87" s="21" t="s">
        <v>91</v>
      </c>
      <c r="C87" s="25" t="s">
        <v>472</v>
      </c>
      <c r="D87" s="25" t="s">
        <v>473</v>
      </c>
      <c r="E87" s="25"/>
      <c r="F87" s="25" t="s">
        <v>100</v>
      </c>
      <c r="G87" s="27" t="s">
        <v>474</v>
      </c>
      <c r="H87" s="25" t="s">
        <v>475</v>
      </c>
      <c r="I87" s="25" t="s">
        <v>476</v>
      </c>
      <c r="J87" s="26">
        <v>280</v>
      </c>
      <c r="K87" s="22">
        <f t="shared" si="3"/>
        <v>182</v>
      </c>
      <c r="L87" s="22"/>
      <c r="M87" s="22">
        <f t="shared" si="2"/>
        <v>0</v>
      </c>
      <c r="N87" s="25"/>
      <c r="O87" s="22"/>
      <c r="P87" s="25"/>
    </row>
    <row r="88" spans="1:16" s="23" customFormat="1" ht="52.5" customHeight="1">
      <c r="A88" s="25" t="s">
        <v>47</v>
      </c>
      <c r="B88" s="21" t="s">
        <v>91</v>
      </c>
      <c r="C88" s="25" t="s">
        <v>477</v>
      </c>
      <c r="D88" s="25" t="s">
        <v>478</v>
      </c>
      <c r="E88" s="25"/>
      <c r="F88" s="25" t="s">
        <v>468</v>
      </c>
      <c r="G88" s="27" t="s">
        <v>479</v>
      </c>
      <c r="H88" s="25" t="s">
        <v>480</v>
      </c>
      <c r="I88" s="25" t="s">
        <v>481</v>
      </c>
      <c r="J88" s="26">
        <v>300</v>
      </c>
      <c r="K88" s="22">
        <f t="shared" si="3"/>
        <v>195</v>
      </c>
      <c r="L88" s="22"/>
      <c r="M88" s="22">
        <f t="shared" si="2"/>
        <v>0</v>
      </c>
      <c r="N88" s="25"/>
      <c r="O88" s="22"/>
      <c r="P88" s="25"/>
    </row>
    <row r="89" spans="1:16" s="23" customFormat="1" ht="52.5" customHeight="1">
      <c r="A89" s="25" t="s">
        <v>47</v>
      </c>
      <c r="B89" s="21" t="s">
        <v>91</v>
      </c>
      <c r="C89" s="25" t="s">
        <v>482</v>
      </c>
      <c r="D89" s="25" t="s">
        <v>483</v>
      </c>
      <c r="E89" s="25"/>
      <c r="F89" s="25" t="s">
        <v>484</v>
      </c>
      <c r="G89" s="27" t="s">
        <v>485</v>
      </c>
      <c r="H89" s="25" t="s">
        <v>486</v>
      </c>
      <c r="I89" s="25" t="s">
        <v>487</v>
      </c>
      <c r="J89" s="26">
        <v>300</v>
      </c>
      <c r="K89" s="22">
        <f t="shared" si="3"/>
        <v>195</v>
      </c>
      <c r="L89" s="22"/>
      <c r="M89" s="22">
        <f t="shared" si="2"/>
        <v>0</v>
      </c>
      <c r="N89" s="25"/>
      <c r="O89" s="22"/>
      <c r="P89" s="25"/>
    </row>
    <row r="90" spans="1:16" s="23" customFormat="1" ht="52.5" customHeight="1">
      <c r="A90" s="25" t="s">
        <v>47</v>
      </c>
      <c r="B90" s="21" t="s">
        <v>91</v>
      </c>
      <c r="C90" s="25" t="s">
        <v>488</v>
      </c>
      <c r="D90" s="25" t="s">
        <v>489</v>
      </c>
      <c r="E90" s="25"/>
      <c r="F90" s="25" t="s">
        <v>94</v>
      </c>
      <c r="G90" s="27" t="s">
        <v>490</v>
      </c>
      <c r="H90" s="25" t="s">
        <v>491</v>
      </c>
      <c r="I90" s="25" t="s">
        <v>492</v>
      </c>
      <c r="J90" s="26">
        <v>300</v>
      </c>
      <c r="K90" s="22">
        <f t="shared" si="3"/>
        <v>195</v>
      </c>
      <c r="L90" s="22"/>
      <c r="M90" s="22">
        <f t="shared" si="2"/>
        <v>0</v>
      </c>
      <c r="N90" s="25"/>
      <c r="O90" s="22"/>
      <c r="P90" s="25"/>
    </row>
    <row r="91" spans="1:16" s="23" customFormat="1" ht="52.5" customHeight="1">
      <c r="A91" s="25" t="s">
        <v>47</v>
      </c>
      <c r="B91" s="21" t="s">
        <v>91</v>
      </c>
      <c r="C91" s="25" t="s">
        <v>493</v>
      </c>
      <c r="D91" s="25" t="s">
        <v>494</v>
      </c>
      <c r="E91" s="25"/>
      <c r="F91" s="25" t="s">
        <v>51</v>
      </c>
      <c r="G91" s="27" t="s">
        <v>495</v>
      </c>
      <c r="H91" s="25" t="s">
        <v>496</v>
      </c>
      <c r="I91" s="25" t="s">
        <v>497</v>
      </c>
      <c r="J91" s="26">
        <v>300</v>
      </c>
      <c r="K91" s="22">
        <f t="shared" si="3"/>
        <v>195</v>
      </c>
      <c r="L91" s="22"/>
      <c r="M91" s="22">
        <f t="shared" si="2"/>
        <v>0</v>
      </c>
      <c r="N91" s="25"/>
      <c r="O91" s="22"/>
      <c r="P91" s="25"/>
    </row>
    <row r="92" spans="1:16" s="23" customFormat="1" ht="52.5" customHeight="1">
      <c r="A92" s="25" t="s">
        <v>47</v>
      </c>
      <c r="B92" s="21" t="s">
        <v>91</v>
      </c>
      <c r="C92" s="25" t="s">
        <v>498</v>
      </c>
      <c r="D92" s="25" t="s">
        <v>499</v>
      </c>
      <c r="E92" s="25"/>
      <c r="F92" s="25" t="s">
        <v>422</v>
      </c>
      <c r="G92" s="27" t="s">
        <v>500</v>
      </c>
      <c r="H92" s="25" t="s">
        <v>501</v>
      </c>
      <c r="I92" s="25" t="s">
        <v>502</v>
      </c>
      <c r="J92" s="26">
        <v>280</v>
      </c>
      <c r="K92" s="22">
        <f t="shared" si="3"/>
        <v>182</v>
      </c>
      <c r="L92" s="22"/>
      <c r="M92" s="22">
        <f t="shared" si="2"/>
        <v>0</v>
      </c>
      <c r="N92" s="25"/>
      <c r="O92" s="22"/>
      <c r="P92" s="25"/>
    </row>
    <row r="93" spans="1:16" s="23" customFormat="1" ht="52.5" customHeight="1">
      <c r="A93" s="25" t="s">
        <v>47</v>
      </c>
      <c r="B93" s="21" t="s">
        <v>91</v>
      </c>
      <c r="C93" s="25" t="s">
        <v>503</v>
      </c>
      <c r="D93" s="25" t="s">
        <v>504</v>
      </c>
      <c r="E93" s="25"/>
      <c r="F93" s="25" t="s">
        <v>484</v>
      </c>
      <c r="G93" s="27" t="s">
        <v>505</v>
      </c>
      <c r="H93" s="25" t="s">
        <v>506</v>
      </c>
      <c r="I93" s="25" t="s">
        <v>507</v>
      </c>
      <c r="J93" s="26">
        <v>280</v>
      </c>
      <c r="K93" s="22">
        <f t="shared" si="3"/>
        <v>182</v>
      </c>
      <c r="L93" s="22"/>
      <c r="M93" s="22">
        <f t="shared" si="2"/>
        <v>0</v>
      </c>
      <c r="N93" s="25"/>
      <c r="O93" s="22"/>
      <c r="P93" s="25"/>
    </row>
    <row r="94" spans="1:16" s="23" customFormat="1" ht="52.5" customHeight="1">
      <c r="A94" s="25" t="s">
        <v>47</v>
      </c>
      <c r="B94" s="21" t="s">
        <v>40</v>
      </c>
      <c r="C94" s="25" t="s">
        <v>508</v>
      </c>
      <c r="D94" s="25" t="s">
        <v>509</v>
      </c>
      <c r="E94" s="25"/>
      <c r="F94" s="25" t="s">
        <v>43</v>
      </c>
      <c r="G94" s="27" t="s">
        <v>510</v>
      </c>
      <c r="H94" s="25" t="s">
        <v>511</v>
      </c>
      <c r="I94" s="25" t="s">
        <v>512</v>
      </c>
      <c r="J94" s="26">
        <v>300</v>
      </c>
      <c r="K94" s="22">
        <f t="shared" si="3"/>
        <v>195</v>
      </c>
      <c r="L94" s="22"/>
      <c r="M94" s="22">
        <f t="shared" si="2"/>
        <v>0</v>
      </c>
      <c r="N94" s="25"/>
      <c r="O94" s="22"/>
      <c r="P94" s="25"/>
    </row>
    <row r="95" spans="1:16" s="23" customFormat="1" ht="52.5" customHeight="1">
      <c r="A95" s="25" t="s">
        <v>47</v>
      </c>
      <c r="B95" s="21" t="s">
        <v>40</v>
      </c>
      <c r="C95" s="25" t="s">
        <v>513</v>
      </c>
      <c r="D95" s="25" t="s">
        <v>514</v>
      </c>
      <c r="E95" s="25"/>
      <c r="F95" s="25" t="s">
        <v>181</v>
      </c>
      <c r="G95" s="27" t="s">
        <v>515</v>
      </c>
      <c r="H95" s="25" t="s">
        <v>516</v>
      </c>
      <c r="I95" s="25" t="s">
        <v>517</v>
      </c>
      <c r="J95" s="26">
        <v>270</v>
      </c>
      <c r="K95" s="22">
        <f t="shared" si="3"/>
        <v>175.5</v>
      </c>
      <c r="L95" s="22"/>
      <c r="M95" s="22">
        <f t="shared" si="2"/>
        <v>0</v>
      </c>
      <c r="N95" s="25"/>
      <c r="O95" s="22"/>
      <c r="P95" s="25"/>
    </row>
    <row r="96" spans="1:16" s="23" customFormat="1" ht="52.5" customHeight="1">
      <c r="A96" s="25" t="s">
        <v>47</v>
      </c>
      <c r="B96" s="21" t="s">
        <v>91</v>
      </c>
      <c r="C96" s="25" t="s">
        <v>518</v>
      </c>
      <c r="D96" s="25" t="s">
        <v>519</v>
      </c>
      <c r="E96" s="25"/>
      <c r="F96" s="25" t="s">
        <v>520</v>
      </c>
      <c r="G96" s="27" t="s">
        <v>521</v>
      </c>
      <c r="H96" s="25" t="s">
        <v>522</v>
      </c>
      <c r="I96" s="25" t="s">
        <v>523</v>
      </c>
      <c r="J96" s="26">
        <v>280</v>
      </c>
      <c r="K96" s="22">
        <f t="shared" si="3"/>
        <v>182</v>
      </c>
      <c r="L96" s="22"/>
      <c r="M96" s="22">
        <f t="shared" si="2"/>
        <v>0</v>
      </c>
      <c r="N96" s="25"/>
      <c r="O96" s="22"/>
      <c r="P96" s="25"/>
    </row>
    <row r="97" spans="1:16" s="23" customFormat="1" ht="52.5" customHeight="1">
      <c r="A97" s="25" t="s">
        <v>47</v>
      </c>
      <c r="B97" s="21" t="s">
        <v>91</v>
      </c>
      <c r="C97" s="25" t="s">
        <v>524</v>
      </c>
      <c r="D97" s="25" t="s">
        <v>525</v>
      </c>
      <c r="E97" s="25"/>
      <c r="F97" s="25" t="s">
        <v>106</v>
      </c>
      <c r="G97" s="27" t="s">
        <v>526</v>
      </c>
      <c r="H97" s="25" t="s">
        <v>459</v>
      </c>
      <c r="I97" s="25" t="s">
        <v>527</v>
      </c>
      <c r="J97" s="26">
        <v>280</v>
      </c>
      <c r="K97" s="22">
        <f t="shared" si="3"/>
        <v>182</v>
      </c>
      <c r="L97" s="22"/>
      <c r="M97" s="22">
        <f t="shared" si="2"/>
        <v>0</v>
      </c>
      <c r="N97" s="25"/>
      <c r="O97" s="22"/>
      <c r="P97" s="25"/>
    </row>
    <row r="98" spans="1:16" s="23" customFormat="1" ht="52.5" customHeight="1">
      <c r="A98" s="25" t="s">
        <v>47</v>
      </c>
      <c r="B98" s="21" t="s">
        <v>91</v>
      </c>
      <c r="C98" s="25" t="s">
        <v>528</v>
      </c>
      <c r="D98" s="25" t="s">
        <v>529</v>
      </c>
      <c r="E98" s="25"/>
      <c r="F98" s="25" t="s">
        <v>468</v>
      </c>
      <c r="G98" s="27" t="s">
        <v>530</v>
      </c>
      <c r="H98" s="25" t="s">
        <v>531</v>
      </c>
      <c r="I98" s="25" t="s">
        <v>532</v>
      </c>
      <c r="J98" s="26">
        <v>280</v>
      </c>
      <c r="K98" s="22">
        <f t="shared" si="3"/>
        <v>182</v>
      </c>
      <c r="L98" s="22"/>
      <c r="M98" s="22">
        <f t="shared" si="2"/>
        <v>0</v>
      </c>
      <c r="N98" s="25"/>
      <c r="O98" s="22"/>
      <c r="P98" s="25"/>
    </row>
    <row r="99" spans="1:16" s="23" customFormat="1" ht="52.5" customHeight="1">
      <c r="A99" s="25" t="s">
        <v>47</v>
      </c>
      <c r="B99" s="21" t="s">
        <v>91</v>
      </c>
      <c r="C99" s="25" t="s">
        <v>533</v>
      </c>
      <c r="D99" s="25" t="s">
        <v>534</v>
      </c>
      <c r="E99" s="25"/>
      <c r="F99" s="25" t="s">
        <v>468</v>
      </c>
      <c r="G99" s="27" t="s">
        <v>535</v>
      </c>
      <c r="H99" s="25" t="s">
        <v>536</v>
      </c>
      <c r="I99" s="25" t="s">
        <v>537</v>
      </c>
      <c r="J99" s="26">
        <v>220</v>
      </c>
      <c r="K99" s="22">
        <f t="shared" si="3"/>
        <v>143</v>
      </c>
      <c r="L99" s="22"/>
      <c r="M99" s="22">
        <f t="shared" si="2"/>
        <v>0</v>
      </c>
      <c r="N99" s="25"/>
      <c r="O99" s="22"/>
      <c r="P99" s="25"/>
    </row>
    <row r="100" spans="1:16" s="23" customFormat="1" ht="52.5" customHeight="1">
      <c r="A100" s="25" t="s">
        <v>47</v>
      </c>
      <c r="B100" s="21" t="s">
        <v>91</v>
      </c>
      <c r="C100" s="25" t="s">
        <v>538</v>
      </c>
      <c r="D100" s="25" t="s">
        <v>539</v>
      </c>
      <c r="E100" s="25"/>
      <c r="F100" s="25" t="s">
        <v>94</v>
      </c>
      <c r="G100" s="27" t="s">
        <v>540</v>
      </c>
      <c r="H100" s="25" t="s">
        <v>399</v>
      </c>
      <c r="I100" s="25" t="s">
        <v>541</v>
      </c>
      <c r="J100" s="26">
        <v>280</v>
      </c>
      <c r="K100" s="22">
        <f t="shared" si="3"/>
        <v>182</v>
      </c>
      <c r="L100" s="22"/>
      <c r="M100" s="22">
        <f t="shared" si="2"/>
        <v>0</v>
      </c>
      <c r="N100" s="25"/>
      <c r="O100" s="22"/>
      <c r="P100" s="25"/>
    </row>
    <row r="101" spans="1:16" s="23" customFormat="1" ht="52.5" customHeight="1">
      <c r="A101" s="25" t="s">
        <v>47</v>
      </c>
      <c r="B101" s="21" t="s">
        <v>91</v>
      </c>
      <c r="C101" s="25" t="s">
        <v>542</v>
      </c>
      <c r="D101" s="25" t="s">
        <v>543</v>
      </c>
      <c r="E101" s="25"/>
      <c r="F101" s="25" t="s">
        <v>251</v>
      </c>
      <c r="G101" s="27" t="s">
        <v>544</v>
      </c>
      <c r="H101" s="25" t="s">
        <v>545</v>
      </c>
      <c r="I101" s="25" t="s">
        <v>546</v>
      </c>
      <c r="J101" s="26">
        <v>320</v>
      </c>
      <c r="K101" s="22">
        <f t="shared" si="3"/>
        <v>208</v>
      </c>
      <c r="L101" s="22"/>
      <c r="M101" s="22">
        <f t="shared" si="2"/>
        <v>0</v>
      </c>
      <c r="N101" s="25"/>
      <c r="O101" s="22"/>
      <c r="P101" s="25"/>
    </row>
    <row r="102" spans="1:16" s="23" customFormat="1" ht="52.5" customHeight="1">
      <c r="A102" s="25" t="s">
        <v>47</v>
      </c>
      <c r="B102" s="21" t="s">
        <v>91</v>
      </c>
      <c r="C102" s="25" t="s">
        <v>547</v>
      </c>
      <c r="D102" s="25" t="s">
        <v>548</v>
      </c>
      <c r="E102" s="25"/>
      <c r="F102" s="25" t="s">
        <v>160</v>
      </c>
      <c r="G102" s="27" t="s">
        <v>549</v>
      </c>
      <c r="H102" s="25" t="s">
        <v>550</v>
      </c>
      <c r="I102" s="25" t="s">
        <v>551</v>
      </c>
      <c r="J102" s="26">
        <v>320</v>
      </c>
      <c r="K102" s="22">
        <f t="shared" si="3"/>
        <v>208</v>
      </c>
      <c r="L102" s="22"/>
      <c r="M102" s="22">
        <f t="shared" si="2"/>
        <v>0</v>
      </c>
      <c r="N102" s="25"/>
      <c r="O102" s="22"/>
      <c r="P102" s="25"/>
    </row>
    <row r="103" spans="1:16" s="23" customFormat="1" ht="52.5" customHeight="1">
      <c r="A103" s="25" t="s">
        <v>47</v>
      </c>
      <c r="B103" s="21" t="s">
        <v>40</v>
      </c>
      <c r="C103" s="25" t="s">
        <v>552</v>
      </c>
      <c r="D103" s="25" t="s">
        <v>553</v>
      </c>
      <c r="E103" s="25"/>
      <c r="F103" s="25" t="s">
        <v>160</v>
      </c>
      <c r="G103" s="27" t="s">
        <v>554</v>
      </c>
      <c r="H103" s="25" t="s">
        <v>555</v>
      </c>
      <c r="I103" s="25" t="s">
        <v>556</v>
      </c>
      <c r="J103" s="26">
        <v>280</v>
      </c>
      <c r="K103" s="22">
        <f t="shared" si="3"/>
        <v>182</v>
      </c>
      <c r="L103" s="22"/>
      <c r="M103" s="22">
        <f t="shared" si="2"/>
        <v>0</v>
      </c>
      <c r="N103" s="25"/>
      <c r="O103" s="22"/>
      <c r="P103" s="25"/>
    </row>
    <row r="104" spans="1:16" s="23" customFormat="1" ht="52.5" customHeight="1">
      <c r="A104" s="25" t="s">
        <v>47</v>
      </c>
      <c r="B104" s="21" t="s">
        <v>40</v>
      </c>
      <c r="C104" s="25" t="s">
        <v>557</v>
      </c>
      <c r="D104" s="25" t="s">
        <v>558</v>
      </c>
      <c r="E104" s="25"/>
      <c r="F104" s="25" t="s">
        <v>559</v>
      </c>
      <c r="G104" s="27" t="s">
        <v>560</v>
      </c>
      <c r="H104" s="25" t="s">
        <v>561</v>
      </c>
      <c r="I104" s="25" t="s">
        <v>562</v>
      </c>
      <c r="J104" s="26">
        <v>280</v>
      </c>
      <c r="K104" s="22">
        <f t="shared" si="3"/>
        <v>182</v>
      </c>
      <c r="L104" s="22"/>
      <c r="M104" s="22">
        <f t="shared" si="2"/>
        <v>0</v>
      </c>
      <c r="N104" s="25"/>
      <c r="O104" s="22"/>
      <c r="P104" s="25"/>
    </row>
    <row r="105" spans="1:16" s="23" customFormat="1" ht="52.5" customHeight="1">
      <c r="A105" s="25" t="s">
        <v>47</v>
      </c>
      <c r="B105" s="21" t="s">
        <v>91</v>
      </c>
      <c r="C105" s="25" t="s">
        <v>563</v>
      </c>
      <c r="D105" s="25" t="s">
        <v>564</v>
      </c>
      <c r="E105" s="25"/>
      <c r="F105" s="25" t="s">
        <v>468</v>
      </c>
      <c r="G105" s="27" t="s">
        <v>565</v>
      </c>
      <c r="H105" s="25" t="s">
        <v>566</v>
      </c>
      <c r="I105" s="25" t="s">
        <v>567</v>
      </c>
      <c r="J105" s="26">
        <v>280</v>
      </c>
      <c r="K105" s="22">
        <f t="shared" si="3"/>
        <v>182</v>
      </c>
      <c r="L105" s="22"/>
      <c r="M105" s="22">
        <f t="shared" si="2"/>
        <v>0</v>
      </c>
      <c r="N105" s="25"/>
      <c r="O105" s="22"/>
      <c r="P105" s="25"/>
    </row>
    <row r="106" spans="1:16" s="23" customFormat="1" ht="52.5" customHeight="1">
      <c r="A106" s="25" t="s">
        <v>47</v>
      </c>
      <c r="B106" s="21" t="s">
        <v>91</v>
      </c>
      <c r="C106" s="25" t="s">
        <v>568</v>
      </c>
      <c r="D106" s="25" t="s">
        <v>569</v>
      </c>
      <c r="E106" s="25"/>
      <c r="F106" s="25" t="s">
        <v>106</v>
      </c>
      <c r="G106" s="27" t="s">
        <v>570</v>
      </c>
      <c r="H106" s="25" t="s">
        <v>571</v>
      </c>
      <c r="I106" s="25" t="s">
        <v>572</v>
      </c>
      <c r="J106" s="26">
        <v>300</v>
      </c>
      <c r="K106" s="22">
        <f t="shared" si="3"/>
        <v>195</v>
      </c>
      <c r="L106" s="22"/>
      <c r="M106" s="22">
        <f t="shared" si="2"/>
        <v>0</v>
      </c>
      <c r="N106" s="25"/>
      <c r="O106" s="22"/>
      <c r="P106" s="25"/>
    </row>
    <row r="107" spans="1:16" s="23" customFormat="1" ht="52.5" customHeight="1">
      <c r="A107" s="25" t="s">
        <v>47</v>
      </c>
      <c r="B107" s="21" t="s">
        <v>40</v>
      </c>
      <c r="C107" s="25" t="s">
        <v>573</v>
      </c>
      <c r="D107" s="25" t="s">
        <v>574</v>
      </c>
      <c r="E107" s="25"/>
      <c r="F107" s="25" t="s">
        <v>160</v>
      </c>
      <c r="G107" s="27" t="s">
        <v>575</v>
      </c>
      <c r="H107" s="25" t="s">
        <v>576</v>
      </c>
      <c r="I107" s="25" t="s">
        <v>577</v>
      </c>
      <c r="J107" s="26">
        <v>280</v>
      </c>
      <c r="K107" s="22">
        <f t="shared" si="3"/>
        <v>182</v>
      </c>
      <c r="L107" s="22"/>
      <c r="M107" s="22">
        <f t="shared" si="2"/>
        <v>0</v>
      </c>
      <c r="N107" s="25"/>
      <c r="O107" s="22"/>
      <c r="P107" s="25"/>
    </row>
    <row r="108" spans="1:16" s="23" customFormat="1" ht="52.5" customHeight="1">
      <c r="A108" s="25" t="s">
        <v>47</v>
      </c>
      <c r="B108" s="21" t="s">
        <v>91</v>
      </c>
      <c r="C108" s="25" t="s">
        <v>578</v>
      </c>
      <c r="D108" s="25" t="s">
        <v>579</v>
      </c>
      <c r="E108" s="25"/>
      <c r="F108" s="25" t="s">
        <v>520</v>
      </c>
      <c r="G108" s="27" t="s">
        <v>580</v>
      </c>
      <c r="H108" s="25" t="s">
        <v>581</v>
      </c>
      <c r="I108" s="25" t="s">
        <v>582</v>
      </c>
      <c r="J108" s="26">
        <v>230</v>
      </c>
      <c r="K108" s="22">
        <f t="shared" si="3"/>
        <v>149.5</v>
      </c>
      <c r="L108" s="22"/>
      <c r="M108" s="22">
        <f t="shared" si="2"/>
        <v>0</v>
      </c>
      <c r="N108" s="25"/>
      <c r="O108" s="22"/>
      <c r="P108" s="25"/>
    </row>
    <row r="109" spans="1:16" s="23" customFormat="1" ht="52.5" customHeight="1">
      <c r="A109" s="25" t="s">
        <v>47</v>
      </c>
      <c r="B109" s="21" t="s">
        <v>91</v>
      </c>
      <c r="C109" s="25" t="s">
        <v>583</v>
      </c>
      <c r="D109" s="25" t="s">
        <v>584</v>
      </c>
      <c r="E109" s="25"/>
      <c r="F109" s="25" t="s">
        <v>94</v>
      </c>
      <c r="G109" s="27" t="s">
        <v>585</v>
      </c>
      <c r="H109" s="25" t="s">
        <v>511</v>
      </c>
      <c r="I109" s="25" t="s">
        <v>586</v>
      </c>
      <c r="J109" s="26">
        <v>300</v>
      </c>
      <c r="K109" s="22">
        <f t="shared" si="3"/>
        <v>195</v>
      </c>
      <c r="L109" s="22"/>
      <c r="M109" s="22">
        <f t="shared" si="2"/>
        <v>0</v>
      </c>
      <c r="N109" s="25"/>
      <c r="O109" s="22"/>
      <c r="P109" s="25"/>
    </row>
    <row r="110" spans="1:16" s="23" customFormat="1" ht="52.5" customHeight="1">
      <c r="A110" s="25" t="s">
        <v>47</v>
      </c>
      <c r="B110" s="21" t="s">
        <v>91</v>
      </c>
      <c r="C110" s="25" t="s">
        <v>587</v>
      </c>
      <c r="D110" s="25" t="s">
        <v>588</v>
      </c>
      <c r="E110" s="25"/>
      <c r="F110" s="25" t="s">
        <v>106</v>
      </c>
      <c r="G110" s="27" t="s">
        <v>589</v>
      </c>
      <c r="H110" s="25" t="s">
        <v>459</v>
      </c>
      <c r="I110" s="25" t="s">
        <v>590</v>
      </c>
      <c r="J110" s="26">
        <v>280</v>
      </c>
      <c r="K110" s="22">
        <f t="shared" si="3"/>
        <v>182</v>
      </c>
      <c r="L110" s="22"/>
      <c r="M110" s="22">
        <f t="shared" si="2"/>
        <v>0</v>
      </c>
      <c r="N110" s="25"/>
      <c r="O110" s="22"/>
      <c r="P110" s="25"/>
    </row>
    <row r="111" spans="1:16" s="23" customFormat="1" ht="52.5" customHeight="1">
      <c r="A111" s="25" t="s">
        <v>47</v>
      </c>
      <c r="B111" s="21" t="s">
        <v>91</v>
      </c>
      <c r="C111" s="25" t="s">
        <v>591</v>
      </c>
      <c r="D111" s="25" t="s">
        <v>592</v>
      </c>
      <c r="E111" s="25"/>
      <c r="F111" s="25" t="s">
        <v>106</v>
      </c>
      <c r="G111" s="27" t="s">
        <v>593</v>
      </c>
      <c r="H111" s="25" t="s">
        <v>594</v>
      </c>
      <c r="I111" s="25" t="s">
        <v>595</v>
      </c>
      <c r="J111" s="26">
        <v>280</v>
      </c>
      <c r="K111" s="22">
        <f t="shared" si="3"/>
        <v>182</v>
      </c>
      <c r="L111" s="22"/>
      <c r="M111" s="22">
        <f t="shared" si="2"/>
        <v>0</v>
      </c>
      <c r="N111" s="25"/>
      <c r="O111" s="22"/>
      <c r="P111" s="25"/>
    </row>
    <row r="112" spans="1:16" s="23" customFormat="1" ht="52.5" customHeight="1">
      <c r="A112" s="25" t="s">
        <v>47</v>
      </c>
      <c r="B112" s="21" t="s">
        <v>91</v>
      </c>
      <c r="C112" s="25" t="s">
        <v>596</v>
      </c>
      <c r="D112" s="25" t="s">
        <v>597</v>
      </c>
      <c r="E112" s="25"/>
      <c r="F112" s="25" t="s">
        <v>106</v>
      </c>
      <c r="G112" s="27" t="s">
        <v>598</v>
      </c>
      <c r="H112" s="25" t="s">
        <v>599</v>
      </c>
      <c r="I112" s="25" t="s">
        <v>600</v>
      </c>
      <c r="J112" s="26">
        <v>300</v>
      </c>
      <c r="K112" s="22">
        <f t="shared" si="3"/>
        <v>195</v>
      </c>
      <c r="L112" s="22"/>
      <c r="M112" s="22">
        <f t="shared" si="2"/>
        <v>0</v>
      </c>
      <c r="N112" s="25"/>
      <c r="O112" s="22"/>
      <c r="P112" s="25"/>
    </row>
    <row r="113" spans="1:16" s="23" customFormat="1" ht="52.5" customHeight="1">
      <c r="A113" s="25" t="s">
        <v>47</v>
      </c>
      <c r="B113" s="21" t="s">
        <v>91</v>
      </c>
      <c r="C113" s="25" t="s">
        <v>601</v>
      </c>
      <c r="D113" s="25" t="s">
        <v>602</v>
      </c>
      <c r="E113" s="25"/>
      <c r="F113" s="25" t="s">
        <v>133</v>
      </c>
      <c r="G113" s="27" t="s">
        <v>603</v>
      </c>
      <c r="H113" s="25" t="s">
        <v>604</v>
      </c>
      <c r="I113" s="25" t="s">
        <v>605</v>
      </c>
      <c r="J113" s="26">
        <v>280</v>
      </c>
      <c r="K113" s="22">
        <f t="shared" si="3"/>
        <v>182</v>
      </c>
      <c r="L113" s="22"/>
      <c r="M113" s="22">
        <f t="shared" si="2"/>
        <v>0</v>
      </c>
      <c r="N113" s="25"/>
      <c r="O113" s="22"/>
      <c r="P113" s="25"/>
    </row>
    <row r="114" spans="1:16" s="23" customFormat="1" ht="52.5" customHeight="1">
      <c r="A114" s="25" t="s">
        <v>47</v>
      </c>
      <c r="B114" s="21" t="s">
        <v>91</v>
      </c>
      <c r="C114" s="25" t="s">
        <v>606</v>
      </c>
      <c r="D114" s="25" t="s">
        <v>607</v>
      </c>
      <c r="E114" s="25"/>
      <c r="F114" s="25" t="s">
        <v>51</v>
      </c>
      <c r="G114" s="27" t="s">
        <v>608</v>
      </c>
      <c r="H114" s="25" t="s">
        <v>399</v>
      </c>
      <c r="I114" s="25" t="s">
        <v>609</v>
      </c>
      <c r="J114" s="26">
        <v>280</v>
      </c>
      <c r="K114" s="22">
        <f t="shared" si="3"/>
        <v>182</v>
      </c>
      <c r="L114" s="22"/>
      <c r="M114" s="22">
        <f t="shared" si="2"/>
        <v>0</v>
      </c>
      <c r="N114" s="25"/>
      <c r="O114" s="22"/>
      <c r="P114" s="25"/>
    </row>
    <row r="115" spans="1:16" s="23" customFormat="1" ht="52.5" customHeight="1">
      <c r="A115" s="25" t="s">
        <v>47</v>
      </c>
      <c r="B115" s="21" t="s">
        <v>40</v>
      </c>
      <c r="C115" s="25" t="s">
        <v>610</v>
      </c>
      <c r="D115" s="25" t="s">
        <v>611</v>
      </c>
      <c r="E115" s="25"/>
      <c r="F115" s="25" t="s">
        <v>106</v>
      </c>
      <c r="G115" s="27" t="s">
        <v>612</v>
      </c>
      <c r="H115" s="25" t="s">
        <v>613</v>
      </c>
      <c r="I115" s="25" t="s">
        <v>614</v>
      </c>
      <c r="J115" s="26">
        <v>270</v>
      </c>
      <c r="K115" s="22">
        <f t="shared" si="3"/>
        <v>175.5</v>
      </c>
      <c r="L115" s="22"/>
      <c r="M115" s="22">
        <f t="shared" si="2"/>
        <v>0</v>
      </c>
      <c r="N115" s="25"/>
      <c r="O115" s="22"/>
      <c r="P115" s="25"/>
    </row>
    <row r="116" spans="1:16" s="23" customFormat="1" ht="52.5" customHeight="1">
      <c r="A116" s="25" t="s">
        <v>47</v>
      </c>
      <c r="B116" s="21" t="s">
        <v>91</v>
      </c>
      <c r="C116" s="25" t="s">
        <v>615</v>
      </c>
      <c r="D116" s="25" t="s">
        <v>616</v>
      </c>
      <c r="E116" s="25"/>
      <c r="F116" s="25" t="s">
        <v>51</v>
      </c>
      <c r="G116" s="27" t="s">
        <v>617</v>
      </c>
      <c r="H116" s="25" t="s">
        <v>618</v>
      </c>
      <c r="I116" s="25" t="s">
        <v>619</v>
      </c>
      <c r="J116" s="26">
        <v>320</v>
      </c>
      <c r="K116" s="22">
        <f t="shared" si="3"/>
        <v>208</v>
      </c>
      <c r="L116" s="22"/>
      <c r="M116" s="22">
        <f t="shared" si="2"/>
        <v>0</v>
      </c>
      <c r="N116" s="25"/>
      <c r="O116" s="22"/>
      <c r="P116" s="25"/>
    </row>
    <row r="117" spans="1:16" s="23" customFormat="1" ht="52.5" customHeight="1" thickBot="1">
      <c r="A117" s="25" t="s">
        <v>47</v>
      </c>
      <c r="B117" s="21" t="s">
        <v>91</v>
      </c>
      <c r="C117" s="25" t="s">
        <v>620</v>
      </c>
      <c r="D117" s="25" t="s">
        <v>621</v>
      </c>
      <c r="E117" s="25"/>
      <c r="F117" s="25" t="s">
        <v>622</v>
      </c>
      <c r="G117" s="27" t="s">
        <v>623</v>
      </c>
      <c r="H117" s="25" t="s">
        <v>624</v>
      </c>
      <c r="I117" s="25" t="s">
        <v>625</v>
      </c>
      <c r="J117" s="26">
        <v>280</v>
      </c>
      <c r="K117" s="22">
        <f t="shared" si="3"/>
        <v>182</v>
      </c>
      <c r="L117" s="22"/>
      <c r="M117" s="22">
        <f t="shared" si="2"/>
        <v>0</v>
      </c>
      <c r="N117" s="25"/>
      <c r="O117" s="22"/>
      <c r="P117" s="25"/>
    </row>
    <row r="118" spans="1:16" s="23" customFormat="1" ht="52.5" customHeight="1" thickBot="1">
      <c r="A118" s="24" t="s">
        <v>627</v>
      </c>
      <c r="B118" s="21" t="s">
        <v>628</v>
      </c>
      <c r="C118" s="29" t="s">
        <v>629</v>
      </c>
      <c r="D118" s="25" t="s">
        <v>630</v>
      </c>
      <c r="E118" s="25" t="s">
        <v>631</v>
      </c>
      <c r="F118" s="25" t="s">
        <v>632</v>
      </c>
      <c r="G118" s="21">
        <v>9789861615790</v>
      </c>
      <c r="H118" s="25" t="s">
        <v>633</v>
      </c>
      <c r="I118" s="25" t="s">
        <v>634</v>
      </c>
      <c r="J118" s="26">
        <v>320</v>
      </c>
      <c r="K118" s="22">
        <f>J118*0.65</f>
        <v>208</v>
      </c>
      <c r="L118" s="22"/>
      <c r="M118" s="22">
        <f>L118*K118</f>
        <v>0</v>
      </c>
      <c r="N118" s="25"/>
      <c r="O118" s="22"/>
      <c r="P118" s="25"/>
    </row>
    <row r="119" spans="1:16" s="23" customFormat="1" ht="52.5" customHeight="1" thickBot="1">
      <c r="A119" s="24" t="s">
        <v>627</v>
      </c>
      <c r="B119" s="21" t="s">
        <v>628</v>
      </c>
      <c r="C119" s="29" t="s">
        <v>635</v>
      </c>
      <c r="D119" s="25" t="s">
        <v>636</v>
      </c>
      <c r="E119" s="25" t="s">
        <v>631</v>
      </c>
      <c r="F119" s="25" t="s">
        <v>632</v>
      </c>
      <c r="G119" s="21">
        <v>9789861615776</v>
      </c>
      <c r="H119" s="25" t="s">
        <v>637</v>
      </c>
      <c r="I119" s="25" t="s">
        <v>638</v>
      </c>
      <c r="J119" s="26">
        <v>250</v>
      </c>
      <c r="K119" s="22">
        <f>J119*0.65</f>
        <v>162.5</v>
      </c>
      <c r="L119" s="22"/>
      <c r="M119" s="22">
        <f>L119*K119</f>
        <v>0</v>
      </c>
      <c r="N119" s="25"/>
      <c r="O119" s="22"/>
      <c r="P119" s="25"/>
    </row>
    <row r="120" spans="1:16" s="23" customFormat="1" ht="52.5" customHeight="1" thickBot="1">
      <c r="A120" s="24" t="s">
        <v>627</v>
      </c>
      <c r="B120" s="21" t="s">
        <v>628</v>
      </c>
      <c r="C120" s="29" t="s">
        <v>639</v>
      </c>
      <c r="D120" s="25" t="s">
        <v>640</v>
      </c>
      <c r="E120" s="25" t="s">
        <v>641</v>
      </c>
      <c r="F120" s="25" t="s">
        <v>642</v>
      </c>
      <c r="G120" s="21">
        <v>9789869629379</v>
      </c>
      <c r="H120" s="25" t="s">
        <v>643</v>
      </c>
      <c r="I120" s="25" t="s">
        <v>644</v>
      </c>
      <c r="J120" s="26">
        <v>300</v>
      </c>
      <c r="K120" s="22">
        <f>J120*0.65</f>
        <v>195</v>
      </c>
      <c r="L120" s="22"/>
      <c r="M120" s="22">
        <f>L120*K120</f>
        <v>0</v>
      </c>
      <c r="N120" s="25"/>
      <c r="O120" s="22"/>
      <c r="P120" s="25"/>
    </row>
    <row r="121" spans="1:16" s="23" customFormat="1" ht="52.5" customHeight="1">
      <c r="A121" s="24" t="s">
        <v>626</v>
      </c>
      <c r="B121" s="21" t="s">
        <v>628</v>
      </c>
      <c r="C121" s="25" t="s">
        <v>645</v>
      </c>
      <c r="D121" s="25" t="s">
        <v>646</v>
      </c>
      <c r="E121" s="25" t="s">
        <v>641</v>
      </c>
      <c r="F121" s="25" t="s">
        <v>632</v>
      </c>
      <c r="G121" s="21">
        <v>9789861615745</v>
      </c>
      <c r="H121" s="25" t="s">
        <v>647</v>
      </c>
      <c r="I121" s="25" t="s">
        <v>648</v>
      </c>
      <c r="J121" s="26">
        <v>280</v>
      </c>
      <c r="K121" s="22">
        <f t="shared" ref="K121:K126" si="4">J121*0.65</f>
        <v>182</v>
      </c>
      <c r="L121" s="22"/>
      <c r="M121" s="22">
        <f t="shared" ref="M121:M126" si="5">K121*L121</f>
        <v>0</v>
      </c>
      <c r="N121" s="25"/>
      <c r="O121" s="22"/>
      <c r="P121" s="25"/>
    </row>
    <row r="122" spans="1:16" s="23" customFormat="1" ht="52.5" customHeight="1">
      <c r="A122" s="24" t="s">
        <v>626</v>
      </c>
      <c r="B122" s="21" t="s">
        <v>628</v>
      </c>
      <c r="C122" s="25" t="s">
        <v>649</v>
      </c>
      <c r="D122" s="25" t="s">
        <v>650</v>
      </c>
      <c r="E122" s="25" t="s">
        <v>651</v>
      </c>
      <c r="F122" s="25" t="s">
        <v>652</v>
      </c>
      <c r="G122" s="21">
        <v>9789579125147</v>
      </c>
      <c r="H122" s="25" t="s">
        <v>653</v>
      </c>
      <c r="I122" s="25" t="s">
        <v>654</v>
      </c>
      <c r="J122" s="26">
        <v>300</v>
      </c>
      <c r="K122" s="22">
        <f t="shared" si="4"/>
        <v>195</v>
      </c>
      <c r="L122" s="22"/>
      <c r="M122" s="22">
        <f t="shared" si="5"/>
        <v>0</v>
      </c>
      <c r="N122" s="25"/>
      <c r="O122" s="22"/>
      <c r="P122" s="25"/>
    </row>
    <row r="123" spans="1:16" s="23" customFormat="1" ht="52.5" customHeight="1">
      <c r="A123" s="24" t="s">
        <v>627</v>
      </c>
      <c r="B123" s="21" t="s">
        <v>628</v>
      </c>
      <c r="C123" s="25" t="s">
        <v>655</v>
      </c>
      <c r="D123" s="25" t="s">
        <v>656</v>
      </c>
      <c r="E123" s="25" t="s">
        <v>657</v>
      </c>
      <c r="F123" s="25" t="s">
        <v>658</v>
      </c>
      <c r="G123" s="21">
        <v>9789861898452</v>
      </c>
      <c r="H123" s="25" t="s">
        <v>659</v>
      </c>
      <c r="I123" s="25" t="s">
        <v>660</v>
      </c>
      <c r="J123" s="26">
        <v>499</v>
      </c>
      <c r="K123" s="22">
        <f t="shared" si="4"/>
        <v>324.35000000000002</v>
      </c>
      <c r="L123" s="22"/>
      <c r="M123" s="22">
        <f t="shared" si="5"/>
        <v>0</v>
      </c>
      <c r="N123" s="25"/>
      <c r="O123" s="22"/>
      <c r="P123" s="25"/>
    </row>
    <row r="124" spans="1:16" s="23" customFormat="1" ht="52.5" customHeight="1">
      <c r="A124" s="24" t="s">
        <v>627</v>
      </c>
      <c r="B124" s="21" t="s">
        <v>628</v>
      </c>
      <c r="C124" s="25" t="s">
        <v>661</v>
      </c>
      <c r="D124" s="25" t="s">
        <v>662</v>
      </c>
      <c r="E124" s="25" t="s">
        <v>657</v>
      </c>
      <c r="F124" s="25" t="s">
        <v>663</v>
      </c>
      <c r="G124" s="21">
        <v>9789866215728</v>
      </c>
      <c r="H124" s="25" t="s">
        <v>664</v>
      </c>
      <c r="I124" s="25" t="s">
        <v>665</v>
      </c>
      <c r="J124" s="26">
        <v>300</v>
      </c>
      <c r="K124" s="22">
        <f t="shared" si="4"/>
        <v>195</v>
      </c>
      <c r="L124" s="22"/>
      <c r="M124" s="22">
        <f t="shared" si="5"/>
        <v>0</v>
      </c>
      <c r="N124" s="25"/>
      <c r="O124" s="22"/>
      <c r="P124" s="25"/>
    </row>
    <row r="125" spans="1:16" s="23" customFormat="1" ht="52.5" customHeight="1">
      <c r="A125" s="24" t="s">
        <v>626</v>
      </c>
      <c r="B125" s="21" t="s">
        <v>666</v>
      </c>
      <c r="C125" s="25" t="s">
        <v>667</v>
      </c>
      <c r="D125" s="25" t="s">
        <v>668</v>
      </c>
      <c r="E125" s="25" t="s">
        <v>669</v>
      </c>
      <c r="F125" s="25" t="s">
        <v>670</v>
      </c>
      <c r="G125" s="21">
        <v>4717211024744</v>
      </c>
      <c r="H125" s="25" t="s">
        <v>671</v>
      </c>
      <c r="I125" s="25" t="s">
        <v>672</v>
      </c>
      <c r="J125" s="26">
        <v>1050</v>
      </c>
      <c r="K125" s="22">
        <f t="shared" si="4"/>
        <v>682.5</v>
      </c>
      <c r="L125" s="22"/>
      <c r="M125" s="22">
        <f t="shared" si="5"/>
        <v>0</v>
      </c>
      <c r="N125" s="25"/>
      <c r="O125" s="22"/>
      <c r="P125" s="25"/>
    </row>
    <row r="126" spans="1:16" s="23" customFormat="1" ht="52.5" customHeight="1">
      <c r="A126" s="24" t="s">
        <v>627</v>
      </c>
      <c r="B126" s="21" t="s">
        <v>673</v>
      </c>
      <c r="C126" s="25" t="s">
        <v>674</v>
      </c>
      <c r="D126" s="25" t="s">
        <v>675</v>
      </c>
      <c r="E126" s="25" t="s">
        <v>641</v>
      </c>
      <c r="F126" s="25" t="s">
        <v>676</v>
      </c>
      <c r="G126" s="21">
        <v>9789578423664</v>
      </c>
      <c r="H126" s="25" t="s">
        <v>677</v>
      </c>
      <c r="I126" s="25" t="s">
        <v>678</v>
      </c>
      <c r="J126" s="26">
        <v>320</v>
      </c>
      <c r="K126" s="22">
        <f t="shared" si="4"/>
        <v>208</v>
      </c>
      <c r="L126" s="22"/>
      <c r="M126" s="22">
        <f t="shared" si="5"/>
        <v>0</v>
      </c>
      <c r="N126" s="25"/>
      <c r="O126" s="25"/>
      <c r="P126" s="25"/>
    </row>
    <row r="127" spans="1:16" s="23" customFormat="1" ht="52.5" customHeight="1">
      <c r="A127" s="24" t="s">
        <v>679</v>
      </c>
      <c r="B127" s="21" t="s">
        <v>628</v>
      </c>
      <c r="C127" s="25" t="s">
        <v>680</v>
      </c>
      <c r="D127" s="25" t="s">
        <v>681</v>
      </c>
      <c r="E127" s="25" t="s">
        <v>682</v>
      </c>
      <c r="F127" s="25" t="s">
        <v>683</v>
      </c>
      <c r="G127" s="21">
        <v>9789862139370</v>
      </c>
      <c r="H127" s="25" t="s">
        <v>684</v>
      </c>
      <c r="I127" s="25" t="s">
        <v>685</v>
      </c>
      <c r="J127" s="26">
        <v>550</v>
      </c>
      <c r="K127" s="22">
        <f>J127*0.65</f>
        <v>357.5</v>
      </c>
      <c r="L127" s="22"/>
      <c r="M127" s="22">
        <f>L127*K127</f>
        <v>0</v>
      </c>
      <c r="N127" s="25"/>
      <c r="O127" s="22"/>
      <c r="P127" s="25"/>
    </row>
    <row r="128" spans="1:16" s="23" customFormat="1" ht="52.5" customHeight="1">
      <c r="A128" s="24" t="s">
        <v>627</v>
      </c>
      <c r="B128" s="21" t="s">
        <v>628</v>
      </c>
      <c r="C128" s="25" t="s">
        <v>686</v>
      </c>
      <c r="D128" s="25" t="s">
        <v>687</v>
      </c>
      <c r="E128" s="25" t="s">
        <v>657</v>
      </c>
      <c r="F128" s="25" t="s">
        <v>632</v>
      </c>
      <c r="G128" s="21">
        <v>9789861615714</v>
      </c>
      <c r="H128" s="25" t="s">
        <v>688</v>
      </c>
      <c r="I128" s="25" t="s">
        <v>689</v>
      </c>
      <c r="J128" s="26">
        <v>320</v>
      </c>
      <c r="K128" s="22">
        <f t="shared" ref="K128:K135" si="6">J128*0.65</f>
        <v>208</v>
      </c>
      <c r="L128" s="22"/>
      <c r="M128" s="22">
        <f t="shared" ref="M128:M135" si="7">K128*L128</f>
        <v>0</v>
      </c>
      <c r="N128" s="25"/>
      <c r="O128" s="22"/>
      <c r="P128" s="25"/>
    </row>
    <row r="129" spans="1:16" s="23" customFormat="1" ht="52.5" customHeight="1">
      <c r="A129" s="24" t="s">
        <v>627</v>
      </c>
      <c r="B129" s="21" t="s">
        <v>628</v>
      </c>
      <c r="C129" s="25" t="s">
        <v>690</v>
      </c>
      <c r="D129" s="25" t="s">
        <v>691</v>
      </c>
      <c r="E129" s="25" t="s">
        <v>692</v>
      </c>
      <c r="F129" s="25" t="s">
        <v>693</v>
      </c>
      <c r="G129" s="21">
        <v>9789862941942</v>
      </c>
      <c r="H129" s="25" t="s">
        <v>694</v>
      </c>
      <c r="I129" s="25" t="s">
        <v>695</v>
      </c>
      <c r="J129" s="26">
        <v>350</v>
      </c>
      <c r="K129" s="22">
        <f t="shared" si="6"/>
        <v>227.5</v>
      </c>
      <c r="L129" s="22"/>
      <c r="M129" s="22">
        <f t="shared" si="7"/>
        <v>0</v>
      </c>
      <c r="N129" s="25"/>
      <c r="O129" s="22"/>
      <c r="P129" s="25"/>
    </row>
    <row r="130" spans="1:16" s="23" customFormat="1" ht="52.5" customHeight="1">
      <c r="A130" s="24" t="s">
        <v>627</v>
      </c>
      <c r="B130" s="21" t="s">
        <v>666</v>
      </c>
      <c r="C130" s="25" t="s">
        <v>696</v>
      </c>
      <c r="D130" s="25" t="s">
        <v>697</v>
      </c>
      <c r="E130" s="25" t="s">
        <v>698</v>
      </c>
      <c r="F130" s="25" t="s">
        <v>697</v>
      </c>
      <c r="G130" s="21">
        <v>9789860572698</v>
      </c>
      <c r="H130" s="25" t="s">
        <v>699</v>
      </c>
      <c r="I130" s="25" t="s">
        <v>700</v>
      </c>
      <c r="J130" s="26">
        <v>250</v>
      </c>
      <c r="K130" s="22">
        <f t="shared" si="6"/>
        <v>162.5</v>
      </c>
      <c r="L130" s="22"/>
      <c r="M130" s="22">
        <f t="shared" si="7"/>
        <v>0</v>
      </c>
      <c r="N130" s="25"/>
      <c r="O130" s="22"/>
      <c r="P130" s="25"/>
    </row>
    <row r="131" spans="1:16" s="23" customFormat="1" ht="52.5" customHeight="1">
      <c r="A131" s="24" t="s">
        <v>626</v>
      </c>
      <c r="B131" s="21" t="s">
        <v>666</v>
      </c>
      <c r="C131" s="25" t="s">
        <v>701</v>
      </c>
      <c r="D131" s="25" t="s">
        <v>702</v>
      </c>
      <c r="E131" s="25" t="s">
        <v>703</v>
      </c>
      <c r="F131" s="25" t="s">
        <v>704</v>
      </c>
      <c r="G131" s="21">
        <v>9789869517188</v>
      </c>
      <c r="H131" s="25" t="s">
        <v>705</v>
      </c>
      <c r="I131" s="25" t="s">
        <v>706</v>
      </c>
      <c r="J131" s="26">
        <v>380</v>
      </c>
      <c r="K131" s="22">
        <f t="shared" si="6"/>
        <v>247</v>
      </c>
      <c r="L131" s="22"/>
      <c r="M131" s="22">
        <f t="shared" si="7"/>
        <v>0</v>
      </c>
      <c r="N131" s="25"/>
      <c r="O131" s="22"/>
      <c r="P131" s="25"/>
    </row>
    <row r="132" spans="1:16" s="23" customFormat="1" ht="52.5" customHeight="1">
      <c r="A132" s="24" t="s">
        <v>627</v>
      </c>
      <c r="B132" s="21" t="s">
        <v>666</v>
      </c>
      <c r="C132" s="25" t="s">
        <v>707</v>
      </c>
      <c r="D132" s="25" t="s">
        <v>708</v>
      </c>
      <c r="E132" s="25" t="s">
        <v>698</v>
      </c>
      <c r="F132" s="25" t="s">
        <v>709</v>
      </c>
      <c r="G132" s="21">
        <v>9789864792955</v>
      </c>
      <c r="H132" s="25" t="s">
        <v>710</v>
      </c>
      <c r="I132" s="25" t="s">
        <v>711</v>
      </c>
      <c r="J132" s="26">
        <v>620</v>
      </c>
      <c r="K132" s="22">
        <f t="shared" si="6"/>
        <v>403</v>
      </c>
      <c r="L132" s="22"/>
      <c r="M132" s="22">
        <f t="shared" si="7"/>
        <v>0</v>
      </c>
      <c r="N132" s="25"/>
      <c r="O132" s="22"/>
      <c r="P132" s="25"/>
    </row>
    <row r="133" spans="1:16" s="23" customFormat="1" ht="52.5" customHeight="1">
      <c r="A133" s="24" t="s">
        <v>627</v>
      </c>
      <c r="B133" s="21" t="s">
        <v>666</v>
      </c>
      <c r="C133" s="25" t="s">
        <v>712</v>
      </c>
      <c r="D133" s="25" t="s">
        <v>713</v>
      </c>
      <c r="E133" s="25" t="s">
        <v>692</v>
      </c>
      <c r="F133" s="25" t="s">
        <v>714</v>
      </c>
      <c r="G133" s="21">
        <v>9789869630863</v>
      </c>
      <c r="H133" s="25" t="s">
        <v>715</v>
      </c>
      <c r="I133" s="25" t="s">
        <v>716</v>
      </c>
      <c r="J133" s="26">
        <v>480</v>
      </c>
      <c r="K133" s="22">
        <f t="shared" si="6"/>
        <v>312</v>
      </c>
      <c r="L133" s="22"/>
      <c r="M133" s="22">
        <f t="shared" si="7"/>
        <v>0</v>
      </c>
      <c r="N133" s="25"/>
      <c r="O133" s="22"/>
      <c r="P133" s="25"/>
    </row>
    <row r="134" spans="1:16" s="23" customFormat="1" ht="52.5" customHeight="1">
      <c r="A134" s="24" t="s">
        <v>627</v>
      </c>
      <c r="B134" s="21" t="s">
        <v>666</v>
      </c>
      <c r="C134" s="25" t="s">
        <v>717</v>
      </c>
      <c r="D134" s="25" t="s">
        <v>718</v>
      </c>
      <c r="E134" s="25" t="s">
        <v>692</v>
      </c>
      <c r="F134" s="25" t="s">
        <v>719</v>
      </c>
      <c r="G134" s="21">
        <v>9789864434633</v>
      </c>
      <c r="H134" s="25" t="s">
        <v>720</v>
      </c>
      <c r="I134" s="25" t="s">
        <v>721</v>
      </c>
      <c r="J134" s="26">
        <v>380</v>
      </c>
      <c r="K134" s="22">
        <f t="shared" si="6"/>
        <v>247</v>
      </c>
      <c r="L134" s="22"/>
      <c r="M134" s="22">
        <f t="shared" si="7"/>
        <v>0</v>
      </c>
      <c r="N134" s="25"/>
      <c r="O134" s="22"/>
      <c r="P134" s="25"/>
    </row>
    <row r="135" spans="1:16" s="23" customFormat="1" ht="52.5" customHeight="1">
      <c r="A135" s="24" t="s">
        <v>627</v>
      </c>
      <c r="B135" s="21" t="s">
        <v>666</v>
      </c>
      <c r="C135" s="25" t="s">
        <v>722</v>
      </c>
      <c r="D135" s="25" t="s">
        <v>723</v>
      </c>
      <c r="E135" s="25" t="s">
        <v>692</v>
      </c>
      <c r="F135" s="25" t="s">
        <v>724</v>
      </c>
      <c r="G135" s="21">
        <v>9789861784618</v>
      </c>
      <c r="H135" s="25" t="s">
        <v>725</v>
      </c>
      <c r="I135" s="25" t="s">
        <v>726</v>
      </c>
      <c r="J135" s="26">
        <v>650</v>
      </c>
      <c r="K135" s="22">
        <f t="shared" si="6"/>
        <v>422.5</v>
      </c>
      <c r="L135" s="22"/>
      <c r="M135" s="22">
        <f t="shared" si="7"/>
        <v>0</v>
      </c>
      <c r="N135" s="25"/>
      <c r="O135" s="25"/>
      <c r="P135" s="25"/>
    </row>
    <row r="136" spans="1:16" s="23" customFormat="1" ht="52.5" customHeight="1">
      <c r="A136" s="24" t="s">
        <v>627</v>
      </c>
      <c r="B136" s="21" t="s">
        <v>727</v>
      </c>
      <c r="C136" s="25" t="s">
        <v>728</v>
      </c>
      <c r="D136" s="25" t="s">
        <v>729</v>
      </c>
      <c r="E136" s="25" t="s">
        <v>692</v>
      </c>
      <c r="F136" s="25" t="s">
        <v>730</v>
      </c>
      <c r="G136" s="21">
        <v>9789863429425</v>
      </c>
      <c r="H136" s="25" t="s">
        <v>731</v>
      </c>
      <c r="I136" s="25" t="s">
        <v>732</v>
      </c>
      <c r="J136" s="26">
        <v>880</v>
      </c>
      <c r="K136" s="22">
        <f>J136*0.65</f>
        <v>572</v>
      </c>
      <c r="L136" s="22"/>
      <c r="M136" s="22">
        <f>K136*L136</f>
        <v>0</v>
      </c>
      <c r="N136" s="25"/>
      <c r="O136" s="25"/>
      <c r="P136" s="25"/>
    </row>
    <row r="137" spans="1:16" s="23" customFormat="1" ht="52.5" customHeight="1">
      <c r="A137" s="24" t="s">
        <v>627</v>
      </c>
      <c r="B137" s="21" t="s">
        <v>673</v>
      </c>
      <c r="C137" s="25" t="s">
        <v>733</v>
      </c>
      <c r="D137" s="25" t="s">
        <v>734</v>
      </c>
      <c r="E137" s="25" t="s">
        <v>698</v>
      </c>
      <c r="F137" s="25" t="s">
        <v>735</v>
      </c>
      <c r="G137" s="21">
        <v>9789865731816</v>
      </c>
      <c r="H137" s="25" t="s">
        <v>736</v>
      </c>
      <c r="I137" s="25" t="s">
        <v>737</v>
      </c>
      <c r="J137" s="26">
        <v>280</v>
      </c>
      <c r="K137" s="22">
        <f>J137*0.65</f>
        <v>182</v>
      </c>
      <c r="L137" s="22"/>
      <c r="M137" s="22">
        <f>K137*L137</f>
        <v>0</v>
      </c>
      <c r="N137" s="25"/>
      <c r="O137" s="25"/>
      <c r="P137" s="25"/>
    </row>
    <row r="138" spans="1:16" s="23" customFormat="1" ht="52.5" customHeight="1">
      <c r="A138" s="24" t="s">
        <v>626</v>
      </c>
      <c r="B138" s="21" t="s">
        <v>673</v>
      </c>
      <c r="C138" s="25" t="s">
        <v>738</v>
      </c>
      <c r="D138" s="25" t="s">
        <v>739</v>
      </c>
      <c r="E138" s="25" t="s">
        <v>740</v>
      </c>
      <c r="F138" s="25" t="s">
        <v>741</v>
      </c>
      <c r="G138" s="21">
        <v>9789864491285</v>
      </c>
      <c r="H138" s="25" t="s">
        <v>742</v>
      </c>
      <c r="I138" s="25" t="s">
        <v>743</v>
      </c>
      <c r="J138" s="26">
        <v>280</v>
      </c>
      <c r="K138" s="22">
        <f>J138*0.65</f>
        <v>182</v>
      </c>
      <c r="L138" s="22"/>
      <c r="M138" s="22">
        <f>K138*L138</f>
        <v>0</v>
      </c>
      <c r="N138" s="25"/>
      <c r="O138" s="25"/>
      <c r="P138" s="25"/>
    </row>
    <row r="139" spans="1:16" s="23" customFormat="1" ht="52.5" customHeight="1">
      <c r="A139" s="24" t="s">
        <v>626</v>
      </c>
      <c r="B139" s="21" t="s">
        <v>673</v>
      </c>
      <c r="C139" s="25" t="s">
        <v>744</v>
      </c>
      <c r="D139" s="25" t="s">
        <v>745</v>
      </c>
      <c r="E139" s="25" t="s">
        <v>682</v>
      </c>
      <c r="F139" s="25" t="s">
        <v>741</v>
      </c>
      <c r="G139" s="21">
        <v>9789864491261</v>
      </c>
      <c r="H139" s="25" t="s">
        <v>746</v>
      </c>
      <c r="I139" s="25" t="s">
        <v>747</v>
      </c>
      <c r="J139" s="26">
        <v>280</v>
      </c>
      <c r="K139" s="22">
        <f>J139*0.65</f>
        <v>182</v>
      </c>
      <c r="L139" s="22"/>
      <c r="M139" s="22">
        <f>K139*L139</f>
        <v>0</v>
      </c>
      <c r="N139" s="25"/>
      <c r="O139" s="25"/>
      <c r="P139" s="25"/>
    </row>
    <row r="140" spans="1:16" s="23" customFormat="1" ht="52.5" customHeight="1">
      <c r="A140" s="24" t="s">
        <v>626</v>
      </c>
      <c r="B140" s="21" t="s">
        <v>673</v>
      </c>
      <c r="C140" s="25" t="s">
        <v>748</v>
      </c>
      <c r="D140" s="25" t="s">
        <v>749</v>
      </c>
      <c r="E140" s="25" t="s">
        <v>740</v>
      </c>
      <c r="F140" s="25" t="s">
        <v>520</v>
      </c>
      <c r="G140" s="21">
        <v>9789577518125</v>
      </c>
      <c r="H140" s="25" t="s">
        <v>750</v>
      </c>
      <c r="I140" s="25" t="s">
        <v>751</v>
      </c>
      <c r="J140" s="26">
        <v>300</v>
      </c>
      <c r="K140" s="22">
        <f>J140*0.65</f>
        <v>195</v>
      </c>
      <c r="L140" s="22"/>
      <c r="M140" s="22">
        <f>K140*L140</f>
        <v>0</v>
      </c>
      <c r="N140" s="25"/>
      <c r="O140" s="25"/>
      <c r="P140" s="25"/>
    </row>
    <row r="141" spans="1:16" s="23" customFormat="1" ht="52.5" customHeight="1">
      <c r="A141" s="24" t="s">
        <v>627</v>
      </c>
      <c r="B141" s="21" t="s">
        <v>673</v>
      </c>
      <c r="C141" s="25" t="s">
        <v>674</v>
      </c>
      <c r="D141" s="25" t="s">
        <v>675</v>
      </c>
      <c r="E141" s="25" t="s">
        <v>641</v>
      </c>
      <c r="F141" s="25" t="s">
        <v>676</v>
      </c>
      <c r="G141" s="21">
        <v>9789578423664</v>
      </c>
      <c r="H141" s="25" t="s">
        <v>677</v>
      </c>
      <c r="I141" s="25" t="s">
        <v>678</v>
      </c>
      <c r="J141" s="26">
        <v>320</v>
      </c>
      <c r="K141" s="22">
        <f t="shared" ref="K141:K164" si="8">J141*0.65</f>
        <v>208</v>
      </c>
      <c r="L141" s="22"/>
      <c r="M141" s="22">
        <f t="shared" ref="M141:M164" si="9">K141*L141</f>
        <v>0</v>
      </c>
      <c r="N141" s="25"/>
      <c r="O141" s="25"/>
      <c r="P141" s="25"/>
    </row>
    <row r="142" spans="1:16" s="23" customFormat="1" ht="52.5" customHeight="1">
      <c r="A142" s="24" t="s">
        <v>626</v>
      </c>
      <c r="B142" s="21" t="s">
        <v>752</v>
      </c>
      <c r="C142" s="25" t="s">
        <v>753</v>
      </c>
      <c r="D142" s="25" t="s">
        <v>754</v>
      </c>
      <c r="E142" s="25" t="s">
        <v>740</v>
      </c>
      <c r="F142" s="25" t="s">
        <v>755</v>
      </c>
      <c r="G142" s="21">
        <v>9789869654937</v>
      </c>
      <c r="H142" s="25" t="s">
        <v>756</v>
      </c>
      <c r="I142" s="25" t="s">
        <v>757</v>
      </c>
      <c r="J142" s="26">
        <v>960</v>
      </c>
      <c r="K142" s="22">
        <f t="shared" si="8"/>
        <v>624</v>
      </c>
      <c r="L142" s="22"/>
      <c r="M142" s="22">
        <f t="shared" si="9"/>
        <v>0</v>
      </c>
      <c r="N142" s="25"/>
      <c r="O142" s="25"/>
      <c r="P142" s="25"/>
    </row>
    <row r="143" spans="1:16" s="23" customFormat="1" ht="52.5" customHeight="1">
      <c r="A143" s="24" t="s">
        <v>627</v>
      </c>
      <c r="B143" s="21" t="s">
        <v>752</v>
      </c>
      <c r="C143" s="25" t="s">
        <v>758</v>
      </c>
      <c r="D143" s="25" t="s">
        <v>759</v>
      </c>
      <c r="E143" s="25" t="s">
        <v>760</v>
      </c>
      <c r="F143" s="25" t="s">
        <v>709</v>
      </c>
      <c r="G143" s="21">
        <v>9789864793952</v>
      </c>
      <c r="H143" s="25" t="s">
        <v>761</v>
      </c>
      <c r="I143" s="25" t="s">
        <v>762</v>
      </c>
      <c r="J143" s="26">
        <v>250</v>
      </c>
      <c r="K143" s="22">
        <f t="shared" si="8"/>
        <v>162.5</v>
      </c>
      <c r="L143" s="22"/>
      <c r="M143" s="22">
        <f t="shared" si="9"/>
        <v>0</v>
      </c>
      <c r="N143" s="25"/>
      <c r="O143" s="25"/>
      <c r="P143" s="25"/>
    </row>
    <row r="144" spans="1:16" s="23" customFormat="1" ht="52.5" customHeight="1">
      <c r="A144" s="24" t="s">
        <v>627</v>
      </c>
      <c r="B144" s="21" t="s">
        <v>763</v>
      </c>
      <c r="C144" s="25" t="s">
        <v>764</v>
      </c>
      <c r="D144" s="25" t="s">
        <v>765</v>
      </c>
      <c r="E144" s="25" t="s">
        <v>703</v>
      </c>
      <c r="F144" s="25" t="s">
        <v>766</v>
      </c>
      <c r="G144" s="21">
        <v>9789862037782</v>
      </c>
      <c r="H144" s="25" t="s">
        <v>767</v>
      </c>
      <c r="I144" s="25" t="s">
        <v>768</v>
      </c>
      <c r="J144" s="26">
        <v>599</v>
      </c>
      <c r="K144" s="22">
        <f t="shared" si="8"/>
        <v>389.35</v>
      </c>
      <c r="L144" s="22"/>
      <c r="M144" s="22">
        <f t="shared" si="9"/>
        <v>0</v>
      </c>
      <c r="N144" s="25"/>
      <c r="O144" s="25"/>
      <c r="P144" s="25"/>
    </row>
    <row r="145" spans="1:16" s="23" customFormat="1" ht="52.5" customHeight="1">
      <c r="A145" s="24" t="s">
        <v>627</v>
      </c>
      <c r="B145" s="21" t="s">
        <v>769</v>
      </c>
      <c r="C145" s="25" t="s">
        <v>770</v>
      </c>
      <c r="D145" s="25" t="s">
        <v>771</v>
      </c>
      <c r="E145" s="25" t="s">
        <v>692</v>
      </c>
      <c r="F145" s="25" t="s">
        <v>772</v>
      </c>
      <c r="G145" s="21">
        <v>9789866634857</v>
      </c>
      <c r="H145" s="25" t="s">
        <v>773</v>
      </c>
      <c r="I145" s="25" t="s">
        <v>774</v>
      </c>
      <c r="J145" s="26">
        <v>450</v>
      </c>
      <c r="K145" s="22">
        <f t="shared" si="8"/>
        <v>292.5</v>
      </c>
      <c r="L145" s="22"/>
      <c r="M145" s="22">
        <f t="shared" si="9"/>
        <v>0</v>
      </c>
      <c r="N145" s="25"/>
      <c r="O145" s="25"/>
      <c r="P145" s="25"/>
    </row>
    <row r="146" spans="1:16" s="23" customFormat="1" ht="52.5" customHeight="1">
      <c r="A146" s="24" t="s">
        <v>627</v>
      </c>
      <c r="B146" s="21" t="s">
        <v>769</v>
      </c>
      <c r="C146" s="25" t="s">
        <v>775</v>
      </c>
      <c r="D146" s="25" t="s">
        <v>776</v>
      </c>
      <c r="E146" s="25" t="s">
        <v>692</v>
      </c>
      <c r="F146" s="25" t="s">
        <v>777</v>
      </c>
      <c r="G146" s="21">
        <v>9789869681278</v>
      </c>
      <c r="H146" s="25" t="s">
        <v>778</v>
      </c>
      <c r="I146" s="25" t="s">
        <v>779</v>
      </c>
      <c r="J146" s="26">
        <v>1200</v>
      </c>
      <c r="K146" s="22">
        <f t="shared" si="8"/>
        <v>780</v>
      </c>
      <c r="L146" s="22"/>
      <c r="M146" s="22">
        <f t="shared" si="9"/>
        <v>0</v>
      </c>
      <c r="N146" s="25"/>
      <c r="O146" s="25"/>
      <c r="P146" s="25"/>
    </row>
    <row r="147" spans="1:16" s="23" customFormat="1" ht="52.5" customHeight="1">
      <c r="A147" s="24" t="s">
        <v>627</v>
      </c>
      <c r="B147" s="21" t="s">
        <v>666</v>
      </c>
      <c r="C147" s="25" t="s">
        <v>780</v>
      </c>
      <c r="D147" s="25" t="s">
        <v>781</v>
      </c>
      <c r="E147" s="25" t="s">
        <v>782</v>
      </c>
      <c r="F147" s="25" t="s">
        <v>783</v>
      </c>
      <c r="G147" s="21">
        <v>9789570851342</v>
      </c>
      <c r="H147" s="25" t="s">
        <v>784</v>
      </c>
      <c r="I147" s="25" t="s">
        <v>785</v>
      </c>
      <c r="J147" s="26">
        <v>480</v>
      </c>
      <c r="K147" s="22">
        <f t="shared" si="8"/>
        <v>312</v>
      </c>
      <c r="L147" s="22"/>
      <c r="M147" s="22">
        <f t="shared" si="9"/>
        <v>0</v>
      </c>
      <c r="N147" s="25"/>
      <c r="O147" s="25"/>
      <c r="P147" s="25"/>
    </row>
    <row r="148" spans="1:16" s="23" customFormat="1" ht="52.5" customHeight="1">
      <c r="A148" s="24" t="s">
        <v>626</v>
      </c>
      <c r="B148" s="21" t="s">
        <v>727</v>
      </c>
      <c r="C148" s="25" t="s">
        <v>786</v>
      </c>
      <c r="D148" s="25" t="s">
        <v>787</v>
      </c>
      <c r="E148" s="25" t="s">
        <v>788</v>
      </c>
      <c r="F148" s="25" t="s">
        <v>719</v>
      </c>
      <c r="G148" s="21">
        <v>9789864431915</v>
      </c>
      <c r="H148" s="25" t="s">
        <v>789</v>
      </c>
      <c r="I148" s="25" t="s">
        <v>790</v>
      </c>
      <c r="J148" s="26">
        <v>550</v>
      </c>
      <c r="K148" s="22">
        <f t="shared" si="8"/>
        <v>357.5</v>
      </c>
      <c r="L148" s="22"/>
      <c r="M148" s="22">
        <f t="shared" si="9"/>
        <v>0</v>
      </c>
      <c r="N148" s="25"/>
      <c r="O148" s="25"/>
      <c r="P148" s="25"/>
    </row>
    <row r="149" spans="1:16" s="23" customFormat="1" ht="52.5" customHeight="1">
      <c r="A149" s="24" t="s">
        <v>626</v>
      </c>
      <c r="B149" s="21" t="s">
        <v>727</v>
      </c>
      <c r="C149" s="25" t="s">
        <v>791</v>
      </c>
      <c r="D149" s="25" t="s">
        <v>792</v>
      </c>
      <c r="E149" s="25" t="s">
        <v>793</v>
      </c>
      <c r="F149" s="25" t="s">
        <v>794</v>
      </c>
      <c r="G149" s="21">
        <v>9789869583589</v>
      </c>
      <c r="H149" s="25" t="s">
        <v>795</v>
      </c>
      <c r="I149" s="25" t="s">
        <v>796</v>
      </c>
      <c r="J149" s="26">
        <v>350</v>
      </c>
      <c r="K149" s="22">
        <f t="shared" si="8"/>
        <v>227.5</v>
      </c>
      <c r="L149" s="22"/>
      <c r="M149" s="22">
        <f t="shared" si="9"/>
        <v>0</v>
      </c>
      <c r="N149" s="25"/>
      <c r="O149" s="25"/>
      <c r="P149" s="25"/>
    </row>
    <row r="150" spans="1:16" s="23" customFormat="1" ht="52.5" customHeight="1">
      <c r="A150" s="24" t="s">
        <v>679</v>
      </c>
      <c r="B150" s="21" t="s">
        <v>673</v>
      </c>
      <c r="C150" s="25" t="s">
        <v>797</v>
      </c>
      <c r="D150" s="25" t="s">
        <v>798</v>
      </c>
      <c r="E150" s="25" t="s">
        <v>698</v>
      </c>
      <c r="F150" s="25" t="s">
        <v>799</v>
      </c>
      <c r="G150" s="21" t="s">
        <v>800</v>
      </c>
      <c r="H150" s="25" t="s">
        <v>801</v>
      </c>
      <c r="I150" s="25" t="s">
        <v>802</v>
      </c>
      <c r="J150" s="26">
        <v>620</v>
      </c>
      <c r="K150" s="22">
        <f t="shared" si="8"/>
        <v>403</v>
      </c>
      <c r="L150" s="22"/>
      <c r="M150" s="22">
        <f t="shared" si="9"/>
        <v>0</v>
      </c>
      <c r="N150" s="25"/>
      <c r="O150" s="25"/>
      <c r="P150" s="25"/>
    </row>
    <row r="151" spans="1:16" s="23" customFormat="1" ht="52.5" customHeight="1">
      <c r="A151" s="24" t="s">
        <v>626</v>
      </c>
      <c r="B151" s="21" t="s">
        <v>752</v>
      </c>
      <c r="C151" s="25" t="s">
        <v>803</v>
      </c>
      <c r="D151" s="25" t="s">
        <v>804</v>
      </c>
      <c r="E151" s="25" t="s">
        <v>788</v>
      </c>
      <c r="F151" s="25" t="s">
        <v>805</v>
      </c>
      <c r="G151" s="21">
        <v>9789863595182</v>
      </c>
      <c r="H151" s="25" t="s">
        <v>806</v>
      </c>
      <c r="I151" s="25" t="s">
        <v>807</v>
      </c>
      <c r="J151" s="26">
        <v>330</v>
      </c>
      <c r="K151" s="22">
        <f t="shared" si="8"/>
        <v>214.5</v>
      </c>
      <c r="L151" s="22"/>
      <c r="M151" s="22">
        <f t="shared" si="9"/>
        <v>0</v>
      </c>
      <c r="N151" s="25"/>
      <c r="O151" s="25"/>
      <c r="P151" s="25"/>
    </row>
    <row r="152" spans="1:16" s="23" customFormat="1" ht="52.5" customHeight="1">
      <c r="A152" s="24" t="s">
        <v>626</v>
      </c>
      <c r="B152" s="21" t="s">
        <v>752</v>
      </c>
      <c r="C152" s="25" t="s">
        <v>808</v>
      </c>
      <c r="D152" s="25" t="s">
        <v>809</v>
      </c>
      <c r="E152" s="25" t="s">
        <v>810</v>
      </c>
      <c r="F152" s="25" t="s">
        <v>755</v>
      </c>
      <c r="G152" s="21">
        <v>9789869654920</v>
      </c>
      <c r="H152" s="25" t="s">
        <v>811</v>
      </c>
      <c r="I152" s="25" t="s">
        <v>812</v>
      </c>
      <c r="J152" s="26">
        <v>590</v>
      </c>
      <c r="K152" s="22">
        <f t="shared" si="8"/>
        <v>383.5</v>
      </c>
      <c r="L152" s="22"/>
      <c r="M152" s="22">
        <f t="shared" si="9"/>
        <v>0</v>
      </c>
      <c r="N152" s="25"/>
      <c r="O152" s="25"/>
      <c r="P152" s="25"/>
    </row>
    <row r="153" spans="1:16" s="23" customFormat="1" ht="52.5" customHeight="1">
      <c r="A153" s="24" t="s">
        <v>626</v>
      </c>
      <c r="B153" s="21" t="s">
        <v>763</v>
      </c>
      <c r="C153" s="25" t="s">
        <v>813</v>
      </c>
      <c r="D153" s="25" t="s">
        <v>814</v>
      </c>
      <c r="E153" s="25" t="s">
        <v>788</v>
      </c>
      <c r="F153" s="25" t="s">
        <v>815</v>
      </c>
      <c r="G153" s="21">
        <v>9789862284179</v>
      </c>
      <c r="H153" s="25" t="s">
        <v>816</v>
      </c>
      <c r="I153" s="25" t="s">
        <v>817</v>
      </c>
      <c r="J153" s="26">
        <v>380</v>
      </c>
      <c r="K153" s="22">
        <f t="shared" si="8"/>
        <v>247</v>
      </c>
      <c r="L153" s="22"/>
      <c r="M153" s="22">
        <f t="shared" si="9"/>
        <v>0</v>
      </c>
      <c r="N153" s="25"/>
      <c r="O153" s="25"/>
      <c r="P153" s="25"/>
    </row>
    <row r="154" spans="1:16" s="23" customFormat="1" ht="52.5" customHeight="1">
      <c r="A154" s="24" t="s">
        <v>626</v>
      </c>
      <c r="B154" s="21" t="s">
        <v>763</v>
      </c>
      <c r="C154" s="25" t="s">
        <v>818</v>
      </c>
      <c r="D154" s="25" t="s">
        <v>819</v>
      </c>
      <c r="E154" s="25" t="s">
        <v>788</v>
      </c>
      <c r="F154" s="25" t="s">
        <v>820</v>
      </c>
      <c r="G154" s="21">
        <v>9789869720311</v>
      </c>
      <c r="H154" s="25" t="s">
        <v>821</v>
      </c>
      <c r="I154" s="25" t="s">
        <v>822</v>
      </c>
      <c r="J154" s="26">
        <v>1269</v>
      </c>
      <c r="K154" s="22">
        <f t="shared" si="8"/>
        <v>824.85</v>
      </c>
      <c r="L154" s="22"/>
      <c r="M154" s="22">
        <f t="shared" si="9"/>
        <v>0</v>
      </c>
      <c r="N154" s="25"/>
      <c r="O154" s="25"/>
      <c r="P154" s="25"/>
    </row>
    <row r="155" spans="1:16" s="23" customFormat="1" ht="52.5" customHeight="1">
      <c r="A155" s="24" t="s">
        <v>627</v>
      </c>
      <c r="B155" s="21" t="s">
        <v>763</v>
      </c>
      <c r="C155" s="25" t="s">
        <v>823</v>
      </c>
      <c r="D155" s="25" t="s">
        <v>824</v>
      </c>
      <c r="E155" s="25" t="s">
        <v>788</v>
      </c>
      <c r="F155" s="25" t="s">
        <v>719</v>
      </c>
      <c r="G155" s="21">
        <v>9789864434497</v>
      </c>
      <c r="H155" s="25" t="s">
        <v>825</v>
      </c>
      <c r="I155" s="25" t="s">
        <v>826</v>
      </c>
      <c r="J155" s="26">
        <v>450</v>
      </c>
      <c r="K155" s="22">
        <f t="shared" si="8"/>
        <v>292.5</v>
      </c>
      <c r="L155" s="22"/>
      <c r="M155" s="22">
        <f t="shared" si="9"/>
        <v>0</v>
      </c>
      <c r="N155" s="25"/>
      <c r="O155" s="25"/>
      <c r="P155" s="25"/>
    </row>
    <row r="156" spans="1:16" s="23" customFormat="1" ht="52.5" customHeight="1">
      <c r="A156" s="24" t="s">
        <v>679</v>
      </c>
      <c r="B156" s="21" t="s">
        <v>763</v>
      </c>
      <c r="C156" s="25" t="s">
        <v>827</v>
      </c>
      <c r="D156" s="25" t="s">
        <v>828</v>
      </c>
      <c r="E156" s="25" t="s">
        <v>788</v>
      </c>
      <c r="F156" s="25" t="s">
        <v>719</v>
      </c>
      <c r="G156" s="21">
        <v>9789864433803</v>
      </c>
      <c r="H156" s="25" t="s">
        <v>829</v>
      </c>
      <c r="I156" s="25" t="s">
        <v>830</v>
      </c>
      <c r="J156" s="26">
        <v>450</v>
      </c>
      <c r="K156" s="22">
        <f t="shared" si="8"/>
        <v>292.5</v>
      </c>
      <c r="L156" s="22"/>
      <c r="M156" s="22">
        <f t="shared" si="9"/>
        <v>0</v>
      </c>
      <c r="N156" s="25"/>
      <c r="O156" s="25"/>
      <c r="P156" s="25"/>
    </row>
    <row r="157" spans="1:16" s="23" customFormat="1" ht="52.5" customHeight="1">
      <c r="A157" s="24" t="s">
        <v>626</v>
      </c>
      <c r="B157" s="21" t="s">
        <v>763</v>
      </c>
      <c r="C157" s="25" t="s">
        <v>831</v>
      </c>
      <c r="D157" s="25" t="s">
        <v>832</v>
      </c>
      <c r="E157" s="25" t="s">
        <v>788</v>
      </c>
      <c r="F157" s="25" t="s">
        <v>783</v>
      </c>
      <c r="G157" s="21">
        <v>9789570851298</v>
      </c>
      <c r="H157" s="25" t="s">
        <v>833</v>
      </c>
      <c r="I157" s="25" t="s">
        <v>834</v>
      </c>
      <c r="J157" s="26">
        <v>450</v>
      </c>
      <c r="K157" s="22">
        <f t="shared" si="8"/>
        <v>292.5</v>
      </c>
      <c r="L157" s="22"/>
      <c r="M157" s="22">
        <f t="shared" si="9"/>
        <v>0</v>
      </c>
      <c r="N157" s="25"/>
      <c r="O157" s="25"/>
      <c r="P157" s="25"/>
    </row>
    <row r="158" spans="1:16" s="23" customFormat="1" ht="52.5" customHeight="1">
      <c r="A158" s="24" t="s">
        <v>627</v>
      </c>
      <c r="B158" s="21" t="s">
        <v>769</v>
      </c>
      <c r="C158" s="25" t="s">
        <v>770</v>
      </c>
      <c r="D158" s="25" t="s">
        <v>771</v>
      </c>
      <c r="E158" s="25" t="s">
        <v>692</v>
      </c>
      <c r="F158" s="25" t="s">
        <v>772</v>
      </c>
      <c r="G158" s="21">
        <v>9789866634857</v>
      </c>
      <c r="H158" s="25" t="s">
        <v>773</v>
      </c>
      <c r="I158" s="25" t="s">
        <v>774</v>
      </c>
      <c r="J158" s="26">
        <v>450</v>
      </c>
      <c r="K158" s="22">
        <f t="shared" si="8"/>
        <v>292.5</v>
      </c>
      <c r="L158" s="22"/>
      <c r="M158" s="22">
        <f t="shared" si="9"/>
        <v>0</v>
      </c>
      <c r="N158" s="25"/>
      <c r="O158" s="25"/>
      <c r="P158" s="25"/>
    </row>
    <row r="159" spans="1:16" s="23" customFormat="1" ht="52.5" customHeight="1">
      <c r="A159" s="24" t="s">
        <v>626</v>
      </c>
      <c r="B159" s="21" t="s">
        <v>769</v>
      </c>
      <c r="C159" s="25" t="s">
        <v>835</v>
      </c>
      <c r="D159" s="25" t="s">
        <v>836</v>
      </c>
      <c r="E159" s="25" t="s">
        <v>692</v>
      </c>
      <c r="F159" s="25" t="s">
        <v>837</v>
      </c>
      <c r="G159" s="21">
        <v>9789863193791</v>
      </c>
      <c r="H159" s="25" t="s">
        <v>838</v>
      </c>
      <c r="I159" s="25" t="s">
        <v>839</v>
      </c>
      <c r="J159" s="26">
        <v>260</v>
      </c>
      <c r="K159" s="22">
        <f t="shared" si="8"/>
        <v>169</v>
      </c>
      <c r="L159" s="22"/>
      <c r="M159" s="22">
        <f t="shared" si="9"/>
        <v>0</v>
      </c>
      <c r="N159" s="25"/>
      <c r="O159" s="25"/>
      <c r="P159" s="25"/>
    </row>
    <row r="160" spans="1:16" s="23" customFormat="1" ht="52.5" customHeight="1">
      <c r="A160" s="24" t="s">
        <v>627</v>
      </c>
      <c r="B160" s="21" t="s">
        <v>769</v>
      </c>
      <c r="C160" s="25" t="s">
        <v>840</v>
      </c>
      <c r="D160" s="25" t="s">
        <v>841</v>
      </c>
      <c r="E160" s="25" t="s">
        <v>788</v>
      </c>
      <c r="F160" s="25" t="s">
        <v>837</v>
      </c>
      <c r="G160" s="21">
        <v>9789863193845</v>
      </c>
      <c r="H160" s="25" t="s">
        <v>842</v>
      </c>
      <c r="I160" s="25" t="s">
        <v>843</v>
      </c>
      <c r="J160" s="26">
        <v>220</v>
      </c>
      <c r="K160" s="22">
        <f t="shared" si="8"/>
        <v>143</v>
      </c>
      <c r="L160" s="22"/>
      <c r="M160" s="22">
        <f t="shared" si="9"/>
        <v>0</v>
      </c>
      <c r="N160" s="25"/>
      <c r="O160" s="25"/>
      <c r="P160" s="25"/>
    </row>
    <row r="161" spans="1:16" s="23" customFormat="1" ht="52.5" customHeight="1">
      <c r="A161" s="24" t="s">
        <v>627</v>
      </c>
      <c r="B161" s="21" t="s">
        <v>769</v>
      </c>
      <c r="C161" s="25" t="s">
        <v>844</v>
      </c>
      <c r="D161" s="25" t="s">
        <v>845</v>
      </c>
      <c r="E161" s="25" t="s">
        <v>788</v>
      </c>
      <c r="F161" s="25" t="s">
        <v>777</v>
      </c>
      <c r="G161" s="21">
        <v>9789866081934</v>
      </c>
      <c r="H161" s="25" t="s">
        <v>846</v>
      </c>
      <c r="I161" s="25" t="s">
        <v>847</v>
      </c>
      <c r="J161" s="26">
        <v>260</v>
      </c>
      <c r="K161" s="22">
        <f t="shared" si="8"/>
        <v>169</v>
      </c>
      <c r="L161" s="22"/>
      <c r="M161" s="22">
        <f t="shared" si="9"/>
        <v>0</v>
      </c>
      <c r="N161" s="25"/>
      <c r="O161" s="25"/>
      <c r="P161" s="25"/>
    </row>
    <row r="162" spans="1:16" s="23" customFormat="1" ht="52.5" customHeight="1">
      <c r="A162" s="24" t="s">
        <v>627</v>
      </c>
      <c r="B162" s="21" t="s">
        <v>769</v>
      </c>
      <c r="C162" s="25" t="s">
        <v>848</v>
      </c>
      <c r="D162" s="25" t="s">
        <v>849</v>
      </c>
      <c r="E162" s="25" t="s">
        <v>788</v>
      </c>
      <c r="F162" s="25" t="s">
        <v>658</v>
      </c>
      <c r="G162" s="21">
        <v>9789861898292</v>
      </c>
      <c r="H162" s="25" t="s">
        <v>850</v>
      </c>
      <c r="I162" s="25" t="s">
        <v>851</v>
      </c>
      <c r="J162" s="26">
        <v>620</v>
      </c>
      <c r="K162" s="22">
        <f t="shared" si="8"/>
        <v>403</v>
      </c>
      <c r="L162" s="22"/>
      <c r="M162" s="22">
        <f t="shared" si="9"/>
        <v>0</v>
      </c>
      <c r="N162" s="25"/>
      <c r="O162" s="25"/>
      <c r="P162" s="25"/>
    </row>
    <row r="163" spans="1:16" s="23" customFormat="1" ht="52.5" customHeight="1">
      <c r="A163" s="24" t="s">
        <v>627</v>
      </c>
      <c r="B163" s="21" t="s">
        <v>769</v>
      </c>
      <c r="C163" s="25" t="s">
        <v>852</v>
      </c>
      <c r="D163" s="25" t="s">
        <v>853</v>
      </c>
      <c r="E163" s="25" t="s">
        <v>788</v>
      </c>
      <c r="F163" s="25" t="s">
        <v>854</v>
      </c>
      <c r="G163" s="21">
        <v>9789575169787</v>
      </c>
      <c r="H163" s="25" t="s">
        <v>855</v>
      </c>
      <c r="I163" s="25" t="s">
        <v>856</v>
      </c>
      <c r="J163" s="26">
        <v>100</v>
      </c>
      <c r="K163" s="22">
        <f t="shared" si="8"/>
        <v>65</v>
      </c>
      <c r="L163" s="22"/>
      <c r="M163" s="22">
        <f t="shared" si="9"/>
        <v>0</v>
      </c>
      <c r="N163" s="25"/>
      <c r="O163" s="25"/>
      <c r="P163" s="25"/>
    </row>
    <row r="164" spans="1:16" s="23" customFormat="1" ht="52.5" customHeight="1">
      <c r="A164" s="24" t="s">
        <v>626</v>
      </c>
      <c r="B164" s="21" t="s">
        <v>769</v>
      </c>
      <c r="C164" s="25" t="s">
        <v>857</v>
      </c>
      <c r="D164" s="25" t="s">
        <v>858</v>
      </c>
      <c r="E164" s="25" t="s">
        <v>788</v>
      </c>
      <c r="F164" s="25" t="s">
        <v>837</v>
      </c>
      <c r="G164" s="21">
        <v>9789860579123</v>
      </c>
      <c r="H164" s="25" t="s">
        <v>859</v>
      </c>
      <c r="I164" s="25" t="s">
        <v>860</v>
      </c>
      <c r="J164" s="26">
        <v>200</v>
      </c>
      <c r="K164" s="22">
        <f t="shared" si="8"/>
        <v>130</v>
      </c>
      <c r="L164" s="22"/>
      <c r="M164" s="22">
        <f t="shared" si="9"/>
        <v>0</v>
      </c>
      <c r="N164" s="25"/>
      <c r="O164" s="25"/>
      <c r="P164" s="25"/>
    </row>
  </sheetData>
  <sheetProtection autoFilter="0"/>
  <protectedRanges>
    <protectedRange sqref="B2:C2 N7:N140 P7:P140 L7:L140" name="範圍1_1" securityDescriptor="O:WDG:WDD:(A;;CC;;;BG)"/>
    <protectedRange sqref="L141 N141 P141" name="範圍1_1_1" securityDescriptor="O:WDG:WDD:(A;;CC;;;BG)"/>
    <protectedRange sqref="L142 N142 P142" name="範圍1_1_1_1" securityDescriptor="O:WDG:WDD:(A;;CC;;;BG)"/>
    <protectedRange sqref="L143 N143 P143" name="範圍1_2" securityDescriptor="O:WDG:WDD:(A;;CC;;;BG)"/>
    <protectedRange sqref="L144 N144 P144" name="範圍1_3" securityDescriptor="O:WDG:WDD:(A;;CC;;;BG)"/>
    <protectedRange sqref="L145 N145 P145" name="範圍1_4" securityDescriptor="O:WDG:WDD:(A;;CC;;;BG)"/>
    <protectedRange sqref="L146 N146 P146" name="範圍1_5" securityDescriptor="O:WDG:WDD:(A;;CC;;;BG)"/>
    <protectedRange sqref="L147 N147 P147" name="範圍1_6" securityDescriptor="O:WDG:WDD:(A;;CC;;;BG)"/>
    <protectedRange sqref="L148 N148 P148" name="範圍1_7" securityDescriptor="O:WDG:WDD:(A;;CC;;;BG)"/>
    <protectedRange sqref="L149 N149 P149" name="範圍1_8" securityDescriptor="O:WDG:WDD:(A;;CC;;;BG)"/>
    <protectedRange sqref="L150 N150 P150" name="範圍1_9" securityDescriptor="O:WDG:WDD:(A;;CC;;;BG)"/>
    <protectedRange sqref="L151 N151 P151" name="範圍1_10" securityDescriptor="O:WDG:WDD:(A;;CC;;;BG)"/>
    <protectedRange sqref="L152 N152 P152" name="範圍1_11" securityDescriptor="O:WDG:WDD:(A;;CC;;;BG)"/>
    <protectedRange sqref="L153 N153 P153" name="範圍1_12" securityDescriptor="O:WDG:WDD:(A;;CC;;;BG)"/>
    <protectedRange sqref="L154 N154 P154" name="範圍1_13" securityDescriptor="O:WDG:WDD:(A;;CC;;;BG)"/>
    <protectedRange sqref="L155 N155 P155" name="範圍1_14" securityDescriptor="O:WDG:WDD:(A;;CC;;;BG)"/>
    <protectedRange sqref="L156 N156 P156" name="範圍1_15" securityDescriptor="O:WDG:WDD:(A;;CC;;;BG)"/>
    <protectedRange sqref="L157 N157 P157" name="範圍1_16" securityDescriptor="O:WDG:WDD:(A;;CC;;;BG)"/>
    <protectedRange sqref="L158 N158 P158" name="範圍1_17" securityDescriptor="O:WDG:WDD:(A;;CC;;;BG)"/>
    <protectedRange sqref="L159 N159 P159" name="範圍1_18" securityDescriptor="O:WDG:WDD:(A;;CC;;;BG)"/>
    <protectedRange sqref="L160 N160 P160" name="範圍1_19" securityDescriptor="O:WDG:WDD:(A;;CC;;;BG)"/>
    <protectedRange sqref="L161 N161 P161" name="範圍1_20" securityDescriptor="O:WDG:WDD:(A;;CC;;;BG)"/>
    <protectedRange sqref="L162 N162 P162" name="範圍1_21" securityDescriptor="O:WDG:WDD:(A;;CC;;;BG)"/>
    <protectedRange sqref="L163 N163 P163" name="範圍1_22" securityDescriptor="O:WDG:WDD:(A;;CC;;;BG)"/>
    <protectedRange sqref="L164 N164 P164" name="範圍1_23" securityDescriptor="O:WDG:WDD:(A;;CC;;;BG)"/>
  </protectedRanges>
  <autoFilter ref="A6:K1244"/>
  <sortState ref="A6:V1244">
    <sortCondition ref="B7:B1244"/>
    <sortCondition descending="1" ref="G7:G1244"/>
    <sortCondition descending="1" ref="H7:H1244"/>
    <sortCondition descending="1" ref="I7:I1244"/>
    <sortCondition descending="1" ref="J7:J1244"/>
    <sortCondition ref="K7:K1244"/>
  </sortState>
  <mergeCells count="7">
    <mergeCell ref="L5:M5"/>
    <mergeCell ref="N5:P5"/>
    <mergeCell ref="B2:C2"/>
    <mergeCell ref="B3:C3"/>
    <mergeCell ref="J4:K4"/>
    <mergeCell ref="A5:I5"/>
    <mergeCell ref="J5:K5"/>
  </mergeCells>
  <phoneticPr fontId="1" type="noConversion"/>
  <dataValidations count="1">
    <dataValidation type="whole" errorStyle="warning" operator="greaterThan" allowBlank="1" showInputMessage="1" showErrorMessage="1" error="超出正選書可選金額" sqref="M3">
      <formula1>M1</formula1>
    </dataValidation>
  </dataValidation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1"/>
  <sheetViews>
    <sheetView tabSelected="1" topLeftCell="A22" workbookViewId="0">
      <selection activeCell="B33" sqref="B33:E33"/>
    </sheetView>
  </sheetViews>
  <sheetFormatPr defaultRowHeight="16.2"/>
  <cols>
    <col min="2" max="2" width="10.33203125" customWidth="1"/>
    <col min="3" max="3" width="16.21875" customWidth="1"/>
    <col min="4" max="4" width="14.33203125" customWidth="1"/>
    <col min="5" max="5" width="101.77734375" customWidth="1"/>
  </cols>
  <sheetData>
    <row r="2" spans="1:5">
      <c r="A2" s="6" t="s">
        <v>6</v>
      </c>
      <c r="B2" s="7" t="s">
        <v>7</v>
      </c>
      <c r="C2" s="12" t="s">
        <v>20</v>
      </c>
      <c r="D2" s="13" t="s">
        <v>21</v>
      </c>
      <c r="E2" s="18" t="s">
        <v>27</v>
      </c>
    </row>
    <row r="3" spans="1:5">
      <c r="A3" s="11">
        <v>1</v>
      </c>
      <c r="B3" s="11"/>
      <c r="C3" s="14"/>
      <c r="D3" s="15"/>
      <c r="E3" s="19"/>
    </row>
    <row r="4" spans="1:5">
      <c r="A4" s="30">
        <v>2</v>
      </c>
      <c r="B4" s="31" t="s">
        <v>25</v>
      </c>
      <c r="C4" s="32">
        <v>140000</v>
      </c>
      <c r="D4" s="33">
        <v>0</v>
      </c>
      <c r="E4" s="34" t="s">
        <v>861</v>
      </c>
    </row>
    <row r="5" spans="1:5">
      <c r="A5" s="16">
        <v>3</v>
      </c>
      <c r="B5" s="11"/>
      <c r="C5" s="14"/>
      <c r="D5" s="15"/>
      <c r="E5" s="19"/>
    </row>
    <row r="6" spans="1:5">
      <c r="A6" s="16">
        <v>4</v>
      </c>
      <c r="B6" s="11"/>
      <c r="C6" s="14"/>
      <c r="D6" s="15"/>
      <c r="E6" s="19"/>
    </row>
    <row r="7" spans="1:5">
      <c r="A7" s="16">
        <v>5</v>
      </c>
      <c r="B7" s="11"/>
      <c r="C7" s="14"/>
      <c r="D7" s="15"/>
      <c r="E7" s="19"/>
    </row>
    <row r="8" spans="1:5">
      <c r="A8" s="16">
        <v>6</v>
      </c>
      <c r="B8" s="11"/>
      <c r="C8" s="14"/>
      <c r="D8" s="15"/>
      <c r="E8" s="18"/>
    </row>
    <row r="9" spans="1:5">
      <c r="A9" s="16">
        <v>7</v>
      </c>
      <c r="B9" s="11"/>
      <c r="C9" s="14"/>
      <c r="D9" s="15"/>
      <c r="E9" s="18"/>
    </row>
    <row r="10" spans="1:5">
      <c r="A10" s="30">
        <v>8</v>
      </c>
      <c r="B10" s="35" t="s">
        <v>15</v>
      </c>
      <c r="C10" s="32">
        <v>140000</v>
      </c>
      <c r="D10" s="33">
        <v>0</v>
      </c>
      <c r="E10" s="34" t="s">
        <v>862</v>
      </c>
    </row>
    <row r="11" spans="1:5">
      <c r="A11" s="16">
        <v>9</v>
      </c>
      <c r="B11" s="11"/>
      <c r="C11" s="14"/>
      <c r="D11" s="15"/>
      <c r="E11" s="18"/>
    </row>
    <row r="12" spans="1:5">
      <c r="A12" s="30">
        <v>10</v>
      </c>
      <c r="B12" s="35" t="s">
        <v>24</v>
      </c>
      <c r="C12" s="32">
        <v>140000</v>
      </c>
      <c r="D12" s="33">
        <v>0</v>
      </c>
      <c r="E12" s="34" t="s">
        <v>863</v>
      </c>
    </row>
    <row r="13" spans="1:5">
      <c r="A13" s="16">
        <v>11</v>
      </c>
      <c r="B13" s="11"/>
      <c r="C13" s="14"/>
      <c r="D13" s="15"/>
      <c r="E13" s="18"/>
    </row>
    <row r="14" spans="1:5">
      <c r="A14" s="16">
        <v>12</v>
      </c>
      <c r="B14" s="11"/>
      <c r="C14" s="14"/>
      <c r="D14" s="15"/>
      <c r="E14" s="18"/>
    </row>
    <row r="15" spans="1:5">
      <c r="A15" s="30">
        <v>13</v>
      </c>
      <c r="B15" s="35" t="s">
        <v>16</v>
      </c>
      <c r="C15" s="32">
        <v>100000</v>
      </c>
      <c r="D15" s="33">
        <v>0</v>
      </c>
      <c r="E15" s="34" t="s">
        <v>864</v>
      </c>
    </row>
    <row r="16" spans="1:5">
      <c r="A16" s="16">
        <v>14</v>
      </c>
      <c r="B16" s="11"/>
      <c r="C16" s="14"/>
      <c r="D16" s="15"/>
      <c r="E16" s="19"/>
    </row>
    <row r="17" spans="1:5">
      <c r="A17" s="30">
        <v>15</v>
      </c>
      <c r="B17" s="35" t="s">
        <v>12</v>
      </c>
      <c r="C17" s="32">
        <v>140000</v>
      </c>
      <c r="D17" s="33">
        <v>0</v>
      </c>
      <c r="E17" s="34" t="s">
        <v>865</v>
      </c>
    </row>
    <row r="18" spans="1:5">
      <c r="A18" s="16">
        <v>16</v>
      </c>
      <c r="B18" s="11"/>
      <c r="C18" s="14"/>
      <c r="D18" s="15"/>
      <c r="E18" s="19"/>
    </row>
    <row r="19" spans="1:5">
      <c r="A19" s="30">
        <v>17</v>
      </c>
      <c r="B19" s="35" t="s">
        <v>14</v>
      </c>
      <c r="C19" s="32">
        <v>100000</v>
      </c>
      <c r="D19" s="33">
        <v>0</v>
      </c>
      <c r="E19" s="34" t="s">
        <v>866</v>
      </c>
    </row>
    <row r="20" spans="1:5">
      <c r="A20" s="16">
        <v>18</v>
      </c>
      <c r="B20" s="11"/>
      <c r="C20" s="14"/>
      <c r="D20" s="15"/>
      <c r="E20" s="18"/>
    </row>
    <row r="21" spans="1:5">
      <c r="A21" s="30">
        <v>19</v>
      </c>
      <c r="B21" s="35" t="s">
        <v>9</v>
      </c>
      <c r="C21" s="32">
        <v>100000</v>
      </c>
      <c r="D21" s="33">
        <v>0</v>
      </c>
      <c r="E21" s="34" t="s">
        <v>867</v>
      </c>
    </row>
    <row r="22" spans="1:5">
      <c r="A22" s="16">
        <v>20</v>
      </c>
      <c r="B22" s="11"/>
      <c r="C22" s="14"/>
      <c r="D22" s="15"/>
      <c r="E22" s="18"/>
    </row>
    <row r="23" spans="1:5">
      <c r="A23" s="30">
        <v>21</v>
      </c>
      <c r="B23" s="35" t="s">
        <v>11</v>
      </c>
      <c r="C23" s="32">
        <v>100000</v>
      </c>
      <c r="D23" s="33">
        <v>0</v>
      </c>
      <c r="E23" s="34" t="s">
        <v>868</v>
      </c>
    </row>
    <row r="24" spans="1:5">
      <c r="A24" s="16">
        <v>22</v>
      </c>
      <c r="B24" s="11"/>
      <c r="C24" s="14"/>
      <c r="D24" s="15"/>
      <c r="E24" s="19"/>
    </row>
    <row r="25" spans="1:5">
      <c r="A25" s="16">
        <v>23</v>
      </c>
      <c r="B25" s="11"/>
      <c r="C25" s="14"/>
      <c r="D25" s="15"/>
      <c r="E25" s="18"/>
    </row>
    <row r="26" spans="1:5">
      <c r="A26" s="16">
        <v>24</v>
      </c>
      <c r="B26" s="11"/>
      <c r="C26" s="14"/>
      <c r="D26" s="15"/>
      <c r="E26" s="18"/>
    </row>
    <row r="27" spans="1:5">
      <c r="A27" s="16">
        <v>25</v>
      </c>
      <c r="B27" s="11"/>
      <c r="C27" s="14"/>
      <c r="D27" s="15"/>
      <c r="E27" s="18"/>
    </row>
    <row r="28" spans="1:5">
      <c r="A28" s="16">
        <v>26</v>
      </c>
      <c r="B28" s="11"/>
      <c r="C28" s="14"/>
      <c r="D28" s="15"/>
      <c r="E28" s="18"/>
    </row>
    <row r="29" spans="1:5">
      <c r="A29" s="16">
        <v>27</v>
      </c>
      <c r="B29" s="11"/>
      <c r="C29" s="14"/>
      <c r="D29" s="15"/>
      <c r="E29" s="18"/>
    </row>
    <row r="30" spans="1:5">
      <c r="A30" s="16">
        <v>28</v>
      </c>
      <c r="B30" s="11"/>
      <c r="C30" s="14"/>
      <c r="D30" s="15"/>
      <c r="E30" s="18"/>
    </row>
    <row r="31" spans="1:5">
      <c r="A31" s="30">
        <v>29</v>
      </c>
      <c r="B31" s="35" t="s">
        <v>17</v>
      </c>
      <c r="C31" s="32">
        <v>140000</v>
      </c>
      <c r="D31" s="33">
        <v>0</v>
      </c>
      <c r="E31" s="34" t="s">
        <v>869</v>
      </c>
    </row>
    <row r="32" spans="1:5">
      <c r="A32" s="16">
        <v>30</v>
      </c>
      <c r="B32" s="11"/>
      <c r="C32" s="14"/>
      <c r="D32" s="15"/>
      <c r="E32" s="18"/>
    </row>
    <row r="33" spans="1:5">
      <c r="A33" s="30">
        <v>31</v>
      </c>
      <c r="B33" s="35"/>
      <c r="C33" s="32"/>
      <c r="D33" s="33"/>
      <c r="E33" s="34"/>
    </row>
    <row r="34" spans="1:5">
      <c r="A34" s="16">
        <v>32</v>
      </c>
      <c r="B34" s="11"/>
      <c r="C34" s="14"/>
      <c r="D34" s="15"/>
      <c r="E34" s="18"/>
    </row>
    <row r="35" spans="1:5">
      <c r="A35" s="30">
        <v>33</v>
      </c>
      <c r="B35" s="35" t="s">
        <v>8</v>
      </c>
      <c r="C35" s="32">
        <v>140000</v>
      </c>
      <c r="D35" s="33">
        <v>0</v>
      </c>
      <c r="E35" s="34" t="s">
        <v>870</v>
      </c>
    </row>
    <row r="36" spans="1:5">
      <c r="A36" s="16">
        <v>34</v>
      </c>
      <c r="B36" s="11"/>
      <c r="C36" s="14"/>
      <c r="D36" s="15"/>
      <c r="E36" s="18"/>
    </row>
    <row r="37" spans="1:5">
      <c r="A37" s="16">
        <v>35</v>
      </c>
      <c r="B37" s="36" t="s">
        <v>873</v>
      </c>
      <c r="C37" s="37">
        <v>96000</v>
      </c>
      <c r="D37" s="38">
        <v>4000</v>
      </c>
      <c r="E37" s="39" t="s">
        <v>874</v>
      </c>
    </row>
    <row r="38" spans="1:5">
      <c r="A38" s="16">
        <v>36</v>
      </c>
      <c r="B38" s="11"/>
      <c r="C38" s="14"/>
      <c r="D38" s="15"/>
      <c r="E38" s="18"/>
    </row>
    <row r="39" spans="1:5">
      <c r="A39" s="16">
        <v>37</v>
      </c>
      <c r="B39" s="11"/>
      <c r="C39" s="14"/>
      <c r="D39" s="15"/>
      <c r="E39" s="19"/>
    </row>
    <row r="40" spans="1:5">
      <c r="A40" s="16">
        <v>38</v>
      </c>
      <c r="B40" s="11"/>
      <c r="C40" s="14"/>
      <c r="D40" s="15"/>
      <c r="E40" s="18"/>
    </row>
    <row r="41" spans="1:5">
      <c r="A41" s="16">
        <v>39</v>
      </c>
      <c r="B41" s="11"/>
      <c r="C41" s="14"/>
      <c r="D41" s="15"/>
      <c r="E41" s="18"/>
    </row>
    <row r="42" spans="1:5">
      <c r="A42" s="17">
        <v>40</v>
      </c>
      <c r="B42" s="11"/>
      <c r="C42" s="14"/>
      <c r="D42" s="15"/>
      <c r="E42" s="18"/>
    </row>
    <row r="43" spans="1:5">
      <c r="A43" s="16">
        <v>41</v>
      </c>
      <c r="B43" s="11"/>
      <c r="C43" s="14"/>
      <c r="D43" s="15"/>
      <c r="E43" s="18"/>
    </row>
    <row r="44" spans="1:5">
      <c r="A44" s="16">
        <v>42</v>
      </c>
      <c r="B44" s="11"/>
      <c r="C44" s="14"/>
      <c r="D44" s="15"/>
      <c r="E44" s="18"/>
    </row>
    <row r="45" spans="1:5">
      <c r="A45" s="16">
        <v>43</v>
      </c>
      <c r="B45" s="11"/>
      <c r="C45" s="14"/>
      <c r="D45" s="15"/>
      <c r="E45" s="18"/>
    </row>
    <row r="46" spans="1:5">
      <c r="A46" s="16">
        <v>44</v>
      </c>
      <c r="B46" s="11"/>
      <c r="C46" s="14"/>
      <c r="D46" s="15"/>
      <c r="E46" s="18"/>
    </row>
    <row r="47" spans="1:5">
      <c r="A47" s="30">
        <v>45</v>
      </c>
      <c r="B47" s="35" t="s">
        <v>13</v>
      </c>
      <c r="C47" s="32">
        <v>140000</v>
      </c>
      <c r="D47" s="33">
        <v>0</v>
      </c>
      <c r="E47" s="34" t="s">
        <v>871</v>
      </c>
    </row>
    <row r="48" spans="1:5">
      <c r="A48" s="16">
        <v>46</v>
      </c>
      <c r="B48" s="11"/>
      <c r="C48" s="14"/>
      <c r="D48" s="15"/>
      <c r="E48" s="18"/>
    </row>
    <row r="49" spans="1:5">
      <c r="A49" s="16">
        <v>47</v>
      </c>
      <c r="B49" s="11"/>
      <c r="C49" s="14"/>
      <c r="D49" s="15"/>
      <c r="E49" s="18"/>
    </row>
    <row r="50" spans="1:5">
      <c r="A50" s="16">
        <v>48</v>
      </c>
      <c r="B50" s="11"/>
      <c r="C50" s="14"/>
      <c r="D50" s="15"/>
      <c r="E50" s="18"/>
    </row>
    <row r="51" spans="1:5">
      <c r="A51" s="30">
        <v>49</v>
      </c>
      <c r="B51" s="35" t="s">
        <v>10</v>
      </c>
      <c r="C51" s="32">
        <v>140000</v>
      </c>
      <c r="D51" s="33">
        <v>0</v>
      </c>
      <c r="E51" s="34" t="s">
        <v>872</v>
      </c>
    </row>
  </sheetData>
  <phoneticPr fontId="1" type="noConversion"/>
  <hyperlinks>
    <hyperlink ref="E4" r:id="rId1" location="gid=2108008328"/>
    <hyperlink ref="E10" r:id="rId2" location="gid=894140988"/>
    <hyperlink ref="E12" r:id="rId3" location="gid=1422917555"/>
    <hyperlink ref="E15" r:id="rId4" location="gid=685405605"/>
    <hyperlink ref="E17" r:id="rId5" location="gid=186000608"/>
    <hyperlink ref="E19" r:id="rId6" location="gid=1691254389"/>
    <hyperlink ref="E21" r:id="rId7" location="gid=1142551160"/>
    <hyperlink ref="E23" r:id="rId8" location="gid=1102118839"/>
    <hyperlink ref="E31" r:id="rId9" location="gid=1693213129"/>
    <hyperlink ref="E35" r:id="rId10" location="gid=1155458025"/>
    <hyperlink ref="E47" r:id="rId11" location="gid=612785933"/>
    <hyperlink ref="E51" r:id="rId12" location="gid=706752629"/>
    <hyperlink ref="E37" r:id="rId13" location="gid=1264008698" display="https://docs.google.com/spreadsheets/d/1p7PcfmSMU_pLqbpP5rzFKOXd6c1dBFPMIk8r42B-Se4/edit - gid=1264008698"/>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書單</vt:lpstr>
      <vt:lpstr>學校代碼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彭怡萍</cp:lastModifiedBy>
  <cp:lastPrinted>2020-03-10T06:29:17Z</cp:lastPrinted>
  <dcterms:created xsi:type="dcterms:W3CDTF">2017-05-23T01:52:30Z</dcterms:created>
  <dcterms:modified xsi:type="dcterms:W3CDTF">2020-04-07T02:57:05Z</dcterms:modified>
</cp:coreProperties>
</file>