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調查表(學校填報檔)" sheetId="1" r:id="rId1"/>
    <sheet name="111年累計留存賸餘數(參考資料)" sheetId="2" r:id="rId2"/>
  </sheets>
  <definedNames>
    <definedName name="_xlnm.Print_Area" localSheetId="1">'111年累計留存賸餘數(參考資料)'!$A$1:$D$129</definedName>
    <definedName name="_xlnm.Print_Area" localSheetId="0">'調查表(學校填報檔)'!$A$1:$S$6</definedName>
    <definedName name="_xlnm.Print_Titles" localSheetId="0">'調查表(學校填報檔)'!$3:$5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1.113</t>
        </r>
        <r>
          <rPr>
            <sz val="14"/>
            <rFont val="細明體"/>
            <family val="3"/>
          </rPr>
          <t>年移用基金賸餘數金額≦可用累計留存賸餘
  數金額。
(「可用累計留存賸餘數金額」請參閱左下方第2工作頁「111年累計留存賸餘數(參考資料)」中「截至目前累計留存賸餘數(C=A-B)」欄)
2.請於須編列之項目填寫金額；無須編列之項目，金額請填「0」。配合預算編列，金額請編列至「千元」。
3.請勿更動表格格式及公式。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113</t>
        </r>
        <r>
          <rPr>
            <sz val="9"/>
            <rFont val="細明體"/>
            <family val="3"/>
          </rPr>
          <t>年移用基金賸餘數金額≦可用累計留存賸餘數金額。</t>
        </r>
      </text>
    </comment>
  </commentList>
</comments>
</file>

<file path=xl/sharedStrings.xml><?xml version="1.0" encoding="utf-8"?>
<sst xmlns="http://schemas.openxmlformats.org/spreadsheetml/2006/main" count="157" uniqueCount="157">
  <si>
    <t>用途說明【資本門需說明購置項目】</t>
  </si>
  <si>
    <t>備註</t>
  </si>
  <si>
    <t>學校名稱</t>
  </si>
  <si>
    <t>承辦人姓名(職稱)及電話</t>
  </si>
  <si>
    <t>255機械及設備修護費</t>
  </si>
  <si>
    <t>257雜項設備修護費</t>
  </si>
  <si>
    <t>27D計時與計件人員酬金</t>
  </si>
  <si>
    <t>321辦公(事務)用品</t>
  </si>
  <si>
    <t>32Y其他用品消耗</t>
  </si>
  <si>
    <t>經常門合計</t>
  </si>
  <si>
    <t>513擴充改良房屋建築及設備
 【資本門需1萬元以上】</t>
  </si>
  <si>
    <t>資本門合計</t>
  </si>
  <si>
    <t>514購置機械及設備 【資本門需1萬元以上】</t>
  </si>
  <si>
    <t>515購置交通及運輸設備【資本門需1萬元以上】</t>
  </si>
  <si>
    <t>516購置雜項設備 【資本門需1萬元以上】</t>
  </si>
  <si>
    <t>經資門總計</t>
  </si>
  <si>
    <t>歲出預算科目(千元)</t>
  </si>
  <si>
    <t>學校</t>
  </si>
  <si>
    <t>截至目前累計留存賸餘數(C=A-B)</t>
  </si>
  <si>
    <t>800 體育高中</t>
  </si>
  <si>
    <t>310 美崙國中</t>
  </si>
  <si>
    <t>311 花崗國中</t>
  </si>
  <si>
    <t>312 國風國中</t>
  </si>
  <si>
    <t>313 自強國中</t>
  </si>
  <si>
    <t>315 秀林國中</t>
  </si>
  <si>
    <t>316 新城國中</t>
  </si>
  <si>
    <t>317 宜昌國中</t>
  </si>
  <si>
    <t>318 化仁國中</t>
  </si>
  <si>
    <t>320 吉安國中</t>
  </si>
  <si>
    <t>321 平和國中</t>
  </si>
  <si>
    <t>322 壽豐國中</t>
  </si>
  <si>
    <t>325 鳳林國中</t>
  </si>
  <si>
    <t>326 萬榮國中</t>
  </si>
  <si>
    <t>327 光復國中</t>
  </si>
  <si>
    <t>328 富源國中</t>
  </si>
  <si>
    <t>329 瑞穗國中</t>
  </si>
  <si>
    <t>330 三民國中</t>
  </si>
  <si>
    <t>332 玉里國中</t>
  </si>
  <si>
    <t>333 玉東國中</t>
  </si>
  <si>
    <t>334 富北國中</t>
  </si>
  <si>
    <t>335 富里國中</t>
  </si>
  <si>
    <t>336 豐濱國中</t>
  </si>
  <si>
    <t>337 東里國中</t>
  </si>
  <si>
    <t>601 明禮國小</t>
  </si>
  <si>
    <t>602 明義國小</t>
  </si>
  <si>
    <t>603 明廉國小</t>
  </si>
  <si>
    <t>604 明恥國小</t>
  </si>
  <si>
    <t>605 中正國小</t>
  </si>
  <si>
    <t>606 信義國小</t>
  </si>
  <si>
    <t>607 復興國小</t>
  </si>
  <si>
    <t>608 中華國小</t>
  </si>
  <si>
    <t>609 忠孝國小</t>
  </si>
  <si>
    <t>610 北濱國小</t>
  </si>
  <si>
    <t>611 鑄強國小</t>
  </si>
  <si>
    <t>612 國福國小</t>
  </si>
  <si>
    <t>613 新城國小</t>
  </si>
  <si>
    <t>614 北埔國小</t>
  </si>
  <si>
    <t>615 康樂國小</t>
  </si>
  <si>
    <t>616 嘉里國小</t>
  </si>
  <si>
    <t>617 吉安國小</t>
  </si>
  <si>
    <t>618 宜昌國小</t>
  </si>
  <si>
    <t>619 北昌國小</t>
  </si>
  <si>
    <t>620 光華國小</t>
  </si>
  <si>
    <t>621 稻香國小</t>
  </si>
  <si>
    <t>622 南華國小</t>
  </si>
  <si>
    <t>623 化仁國小</t>
  </si>
  <si>
    <t>624 太昌國小</t>
  </si>
  <si>
    <t>625 平和國小</t>
  </si>
  <si>
    <t>626 壽豐國小</t>
  </si>
  <si>
    <t>627 豐裡國小</t>
  </si>
  <si>
    <t>628 豐山國小</t>
  </si>
  <si>
    <t>629 志學國小</t>
  </si>
  <si>
    <t>630 月眉國小</t>
  </si>
  <si>
    <t>631 水璉國小</t>
  </si>
  <si>
    <t>632 溪口國小</t>
  </si>
  <si>
    <t>633 鳳林國小</t>
  </si>
  <si>
    <t>634 大榮國小</t>
  </si>
  <si>
    <t>635 林榮國小</t>
  </si>
  <si>
    <t>636 長橋國小</t>
  </si>
  <si>
    <t>638 北林國小</t>
  </si>
  <si>
    <t xml:space="preserve"> </t>
  </si>
  <si>
    <t>639 鳳仁國小</t>
  </si>
  <si>
    <t>641 光復國小</t>
  </si>
  <si>
    <t>642 太巴塱國小</t>
  </si>
  <si>
    <t>645 大進國小</t>
  </si>
  <si>
    <t>647 瑞穗國小</t>
  </si>
  <si>
    <t>648 瑞美國小</t>
  </si>
  <si>
    <t>649 鶴岡國小</t>
  </si>
  <si>
    <t>650 舞鶴國小</t>
  </si>
  <si>
    <t>651 奇美國小</t>
  </si>
  <si>
    <t>652 富源國小</t>
  </si>
  <si>
    <t>653 瑞北國小</t>
  </si>
  <si>
    <t>654 豐濱國小</t>
  </si>
  <si>
    <t>655 港口國小</t>
  </si>
  <si>
    <t>656 靜浦國小</t>
  </si>
  <si>
    <t>657 新社國小</t>
  </si>
  <si>
    <t>658 玉里國小</t>
  </si>
  <si>
    <t>659 源城國小</t>
  </si>
  <si>
    <t>660 樂合國小</t>
  </si>
  <si>
    <t>661 觀音國小</t>
  </si>
  <si>
    <t>662 三民國小</t>
  </si>
  <si>
    <t>663 春日國小</t>
  </si>
  <si>
    <t>664 德武國小</t>
  </si>
  <si>
    <t>665 中城國小</t>
  </si>
  <si>
    <t>666 長良國小</t>
  </si>
  <si>
    <t>667 大禹國小</t>
  </si>
  <si>
    <t>668 松浦國小</t>
  </si>
  <si>
    <t>669 高寮國小</t>
  </si>
  <si>
    <t>670 富里國小</t>
  </si>
  <si>
    <t>671 萬寧國小</t>
  </si>
  <si>
    <t>672 永豐國小</t>
  </si>
  <si>
    <t>673 學田國小</t>
  </si>
  <si>
    <t>674 東竹國小</t>
  </si>
  <si>
    <t>675 東里國小</t>
  </si>
  <si>
    <t>676 明里國小</t>
  </si>
  <si>
    <t>678 吳江國小</t>
  </si>
  <si>
    <t>679 秀林國小</t>
  </si>
  <si>
    <t>680 富世國小</t>
  </si>
  <si>
    <t>681 和平國小</t>
  </si>
  <si>
    <t>682 佳民國小</t>
  </si>
  <si>
    <t>683 銅門國小</t>
  </si>
  <si>
    <t>684 水源國小</t>
  </si>
  <si>
    <t>685 崇德國小</t>
  </si>
  <si>
    <t>686 文蘭國小</t>
  </si>
  <si>
    <t>687 景美國小</t>
  </si>
  <si>
    <t>688 三棧國小</t>
  </si>
  <si>
    <t>689 銅蘭國小</t>
  </si>
  <si>
    <t>690 萬榮國小</t>
  </si>
  <si>
    <t>691 西林國小</t>
  </si>
  <si>
    <t>692 見晴國小</t>
  </si>
  <si>
    <t>693 馬遠國小</t>
  </si>
  <si>
    <t>694 紅葉國小</t>
  </si>
  <si>
    <t>695 明利國小</t>
  </si>
  <si>
    <t>696 卓溪國小</t>
  </si>
  <si>
    <t>697 崙山國小</t>
  </si>
  <si>
    <t>698 太平國小</t>
  </si>
  <si>
    <t>699 卓清國小</t>
  </si>
  <si>
    <t>700 古風國小</t>
  </si>
  <si>
    <t>701 立山國小</t>
  </si>
  <si>
    <t>702 卓樂國小</t>
  </si>
  <si>
    <t>703 卓楓國小</t>
  </si>
  <si>
    <t>705 西富國小</t>
  </si>
  <si>
    <t>706 大興國小</t>
  </si>
  <si>
    <t>707 中原國小</t>
  </si>
  <si>
    <t>708 西寶國小</t>
  </si>
  <si>
    <t>合計</t>
  </si>
  <si>
    <t xml:space="preserve">                   單位：元</t>
  </si>
  <si>
    <t>111年度累計
留存賸餘數(A)</t>
  </si>
  <si>
    <t xml:space="preserve">111年度地方教育發展基金累計留存賸餘款核定表-經費登記版-高國中小
(112.5.25版)                            </t>
  </si>
  <si>
    <t>112年度移用留存歷年賸餘併決算
(截至5/25為止)(B)</t>
  </si>
  <si>
    <t>251土地改良物修護費</t>
  </si>
  <si>
    <t>512興建土地改良物
 【資本門需1萬元以上】</t>
  </si>
  <si>
    <t>建築及設備計畫-由學校編列執行之土地購置/營建及修繕工程/交通及運輸設備/其他設備</t>
  </si>
  <si>
    <t>高中及高職/國民中學/國民小學教育計畫-各校經常門分支計畫</t>
  </si>
  <si>
    <t>252一般房屋修護費</t>
  </si>
  <si>
    <t>113年度本縣所屬各級學校移用基金賸餘數預算調查表</t>
  </si>
  <si>
    <r>
      <t>單位：新臺幣</t>
    </r>
    <r>
      <rPr>
        <b/>
        <sz val="12"/>
        <color indexed="10"/>
        <rFont val="標楷體"/>
        <family val="4"/>
      </rPr>
      <t>千元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</si>
</sst>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#,##0_ ;[Red]\-#,##0\ "/>
    <numFmt numFmtId="191" formatCode="_-* #,##0_-;\-* #,##0_-;_-* &quot;-&quot;??_-;_-@_-"/>
  </numFmts>
  <fonts count="59">
    <font>
      <sz val="10"/>
      <name val="Arial"/>
      <family val="2"/>
    </font>
    <font>
      <sz val="12"/>
      <name val="Arial"/>
      <family val="2"/>
    </font>
    <font>
      <sz val="9"/>
      <name val="細明體"/>
      <family val="3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0"/>
      <color indexed="8"/>
      <name val="Arial"/>
      <family val="2"/>
    </font>
    <font>
      <b/>
      <sz val="12"/>
      <name val="標楷體"/>
      <family val="4"/>
    </font>
    <font>
      <b/>
      <sz val="18"/>
      <name val="標楷體"/>
      <family val="4"/>
    </font>
    <font>
      <sz val="14"/>
      <color indexed="8"/>
      <name val="標楷體"/>
      <family val="4"/>
    </font>
    <font>
      <sz val="9"/>
      <name val="新細明體"/>
      <family val="1"/>
    </font>
    <font>
      <b/>
      <sz val="14"/>
      <name val="標楷體"/>
      <family val="4"/>
    </font>
    <font>
      <sz val="10"/>
      <color indexed="10"/>
      <name val="Times New Roman"/>
      <family val="1"/>
    </font>
    <font>
      <b/>
      <sz val="14"/>
      <color indexed="8"/>
      <name val="標楷體"/>
      <family val="4"/>
    </font>
    <font>
      <sz val="12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Tahoma"/>
      <family val="2"/>
    </font>
    <font>
      <sz val="14"/>
      <name val="細明體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4" fillId="0" borderId="0">
      <alignment vertical="center"/>
      <protection/>
    </xf>
    <xf numFmtId="0" fontId="6" fillId="0" borderId="0">
      <alignment vertical="top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6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89" fontId="11" fillId="0" borderId="15" xfId="0" applyNumberFormat="1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  <protection/>
    </xf>
    <xf numFmtId="189" fontId="15" fillId="0" borderId="15" xfId="34" applyNumberFormat="1" applyFont="1" applyFill="1" applyBorder="1" applyAlignment="1">
      <alignment vertical="center"/>
      <protection/>
    </xf>
    <xf numFmtId="190" fontId="15" fillId="0" borderId="15" xfId="34" applyNumberFormat="1" applyFont="1" applyFill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189" fontId="3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5" xfId="34" applyFont="1" applyBorder="1" applyAlignment="1">
      <alignment horizontal="center" vertical="center" wrapText="1"/>
      <protection/>
    </xf>
    <xf numFmtId="0" fontId="15" fillId="0" borderId="15" xfId="34" applyFont="1" applyFill="1" applyBorder="1" applyAlignment="1">
      <alignment horizontal="center" vertical="center" wrapText="1"/>
      <protection/>
    </xf>
    <xf numFmtId="189" fontId="15" fillId="0" borderId="15" xfId="34" applyNumberFormat="1" applyFont="1" applyFill="1" applyBorder="1" applyAlignment="1" quotePrefix="1">
      <alignment horizontal="right" vertical="center"/>
      <protection/>
    </xf>
    <xf numFmtId="190" fontId="15" fillId="0" borderId="15" xfId="34" applyNumberFormat="1" applyFont="1" applyFill="1" applyBorder="1" applyAlignment="1" quotePrefix="1">
      <alignment horizontal="right" vertical="center"/>
      <protection/>
    </xf>
    <xf numFmtId="0" fontId="15" fillId="0" borderId="15" xfId="34" applyFont="1" applyBorder="1" applyAlignment="1">
      <alignment horizontal="center" vertical="center" shrinkToFit="1"/>
      <protection/>
    </xf>
    <xf numFmtId="189" fontId="3" fillId="0" borderId="15" xfId="34" applyNumberFormat="1" applyFont="1" applyFill="1" applyBorder="1" applyAlignment="1">
      <alignment vertical="center"/>
      <protection/>
    </xf>
    <xf numFmtId="190" fontId="3" fillId="0" borderId="15" xfId="34" applyNumberFormat="1" applyFont="1" applyFill="1" applyBorder="1" applyAlignment="1">
      <alignment vertical="center"/>
      <protection/>
    </xf>
    <xf numFmtId="0" fontId="11" fillId="0" borderId="15" xfId="0" applyFont="1" applyBorder="1" applyAlignment="1">
      <alignment horizontal="center" vertical="center"/>
    </xf>
    <xf numFmtId="189" fontId="7" fillId="0" borderId="15" xfId="35" applyNumberFormat="1" applyFont="1" applyFill="1" applyBorder="1" applyAlignment="1">
      <alignment vertical="center"/>
    </xf>
    <xf numFmtId="190" fontId="16" fillId="0" borderId="15" xfId="34" applyNumberFormat="1" applyFont="1" applyFill="1" applyBorder="1" applyAlignment="1">
      <alignment vertical="center"/>
      <protection/>
    </xf>
    <xf numFmtId="191" fontId="3" fillId="0" borderId="0" xfId="35" applyNumberFormat="1" applyFont="1" applyAlignment="1">
      <alignment vertical="center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3" fillId="6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35" borderId="0" xfId="0" applyFont="1" applyFill="1" applyBorder="1" applyAlignment="1">
      <alignment horizontal="right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189" fontId="38" fillId="0" borderId="29" xfId="0" applyNumberFormat="1" applyFont="1" applyBorder="1" applyAlignment="1">
      <alignment vertical="center"/>
    </xf>
    <xf numFmtId="189" fontId="38" fillId="0" borderId="27" xfId="0" applyNumberFormat="1" applyFont="1" applyBorder="1" applyAlignment="1">
      <alignment vertical="center"/>
    </xf>
    <xf numFmtId="189" fontId="38" fillId="0" borderId="10" xfId="0" applyNumberFormat="1" applyFont="1" applyBorder="1" applyAlignment="1">
      <alignment vertical="center"/>
    </xf>
    <xf numFmtId="189" fontId="39" fillId="0" borderId="10" xfId="0" applyNumberFormat="1" applyFont="1" applyBorder="1" applyAlignment="1">
      <alignment vertical="center"/>
    </xf>
    <xf numFmtId="189" fontId="38" fillId="0" borderId="13" xfId="0" applyNumberFormat="1" applyFont="1" applyBorder="1" applyAlignment="1">
      <alignment vertical="center"/>
    </xf>
    <xf numFmtId="189" fontId="39" fillId="0" borderId="13" xfId="0" applyNumberFormat="1" applyFont="1" applyBorder="1" applyAlignment="1">
      <alignment vertical="center"/>
    </xf>
    <xf numFmtId="189" fontId="38" fillId="0" borderId="10" xfId="0" applyNumberFormat="1" applyFont="1" applyBorder="1" applyAlignment="1">
      <alignment horizontal="center" vertical="center" wrapText="1"/>
    </xf>
    <xf numFmtId="189" fontId="39" fillId="0" borderId="11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5財源-國高中-1050114(1)" xfId="33"/>
    <cellStyle name="一般_FROM瀞予-各國小106年度財源計算表-彙整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6"/>
  <sheetViews>
    <sheetView tabSelected="1" view="pageBreakPreview" zoomScale="65" zoomScaleSheetLayoutView="65" zoomScalePageLayoutView="0" workbookViewId="0" topLeftCell="A1">
      <pane xSplit="2" ySplit="6" topLeftCell="C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20" sqref="L20"/>
    </sheetView>
  </sheetViews>
  <sheetFormatPr defaultColWidth="9.140625" defaultRowHeight="12.75"/>
  <cols>
    <col min="1" max="2" width="16.7109375" style="5" customWidth="1"/>
    <col min="3" max="16" width="15.7109375" style="5" customWidth="1"/>
    <col min="17" max="19" width="19.28125" style="5" customWidth="1"/>
    <col min="20" max="16384" width="8.8515625" style="1" customWidth="1"/>
  </cols>
  <sheetData>
    <row r="1" spans="1:20" ht="27.75" customHeight="1">
      <c r="A1" s="46" t="s">
        <v>155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56"/>
    </row>
    <row r="2" spans="1:20" ht="21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57" t="s">
        <v>156</v>
      </c>
      <c r="T2" s="56"/>
    </row>
    <row r="3" spans="1:19" ht="29.25" customHeight="1">
      <c r="A3" s="37" t="s">
        <v>2</v>
      </c>
      <c r="B3" s="47" t="s">
        <v>3</v>
      </c>
      <c r="C3" s="58" t="s">
        <v>16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48" t="s">
        <v>1</v>
      </c>
    </row>
    <row r="4" spans="1:19" ht="29.25" customHeight="1">
      <c r="A4" s="37"/>
      <c r="B4" s="47"/>
      <c r="C4" s="38" t="s">
        <v>153</v>
      </c>
      <c r="D4" s="39"/>
      <c r="E4" s="39"/>
      <c r="F4" s="39"/>
      <c r="G4" s="39"/>
      <c r="H4" s="39"/>
      <c r="I4" s="39"/>
      <c r="J4" s="39"/>
      <c r="K4" s="42" t="s">
        <v>152</v>
      </c>
      <c r="L4" s="39"/>
      <c r="M4" s="39"/>
      <c r="N4" s="39"/>
      <c r="O4" s="39"/>
      <c r="P4" s="43"/>
      <c r="Q4" s="44" t="s">
        <v>0</v>
      </c>
      <c r="R4" s="40" t="s">
        <v>15</v>
      </c>
      <c r="S4" s="48"/>
    </row>
    <row r="5" spans="1:19" s="2" customFormat="1" ht="68.25" customHeight="1">
      <c r="A5" s="37"/>
      <c r="B5" s="47"/>
      <c r="C5" s="53" t="s">
        <v>150</v>
      </c>
      <c r="D5" s="55" t="s">
        <v>154</v>
      </c>
      <c r="E5" s="54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32" t="s">
        <v>9</v>
      </c>
      <c r="K5" s="36" t="s">
        <v>151</v>
      </c>
      <c r="L5" s="36" t="s">
        <v>10</v>
      </c>
      <c r="M5" s="36" t="s">
        <v>12</v>
      </c>
      <c r="N5" s="36" t="s">
        <v>13</v>
      </c>
      <c r="O5" s="36" t="s">
        <v>14</v>
      </c>
      <c r="P5" s="31" t="s">
        <v>11</v>
      </c>
      <c r="Q5" s="45"/>
      <c r="R5" s="41"/>
      <c r="S5" s="48"/>
    </row>
    <row r="6" spans="1:19" ht="47.25" customHeight="1">
      <c r="A6" s="3"/>
      <c r="B6" s="4"/>
      <c r="C6" s="61"/>
      <c r="D6" s="62"/>
      <c r="E6" s="63"/>
      <c r="F6" s="63"/>
      <c r="G6" s="63"/>
      <c r="H6" s="63"/>
      <c r="I6" s="63"/>
      <c r="J6" s="64">
        <f>SUM(C6:I6)</f>
        <v>0</v>
      </c>
      <c r="K6" s="65"/>
      <c r="L6" s="65"/>
      <c r="M6" s="65"/>
      <c r="N6" s="65"/>
      <c r="O6" s="65"/>
      <c r="P6" s="66">
        <f>SUM(K6:O6)</f>
        <v>0</v>
      </c>
      <c r="Q6" s="67"/>
      <c r="R6" s="68">
        <f>J6+P6</f>
        <v>0</v>
      </c>
      <c r="S6" s="6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sheetProtection selectLockedCells="1" selectUnlockedCells="1"/>
  <mergeCells count="9">
    <mergeCell ref="A3:A5"/>
    <mergeCell ref="C4:J4"/>
    <mergeCell ref="R4:R5"/>
    <mergeCell ref="K4:P4"/>
    <mergeCell ref="Q4:Q5"/>
    <mergeCell ref="A1:S1"/>
    <mergeCell ref="B3:B5"/>
    <mergeCell ref="C3:R3"/>
    <mergeCell ref="S3:S5"/>
  </mergeCells>
  <printOptions/>
  <pageMargins left="0.5511811023622047" right="0.15748031496062992" top="0.984251968503937" bottom="0.984251968503937" header="0.5118110236220472" footer="0.5118110236220472"/>
  <pageSetup cellComments="asDisplayed" fitToHeight="0" fitToWidth="1" horizontalDpi="600" verticalDpi="600" orientation="landscape" paperSize="8" scale="65" r:id="rId3"/>
  <headerFooter alignWithMargins="0">
    <oddFooter>&amp;C第 &amp;P 頁，共 &amp;N 頁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9"/>
  <sheetViews>
    <sheetView view="pageBreakPreview" zoomScale="90" zoomScaleNormal="7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4" sqref="G14"/>
    </sheetView>
  </sheetViews>
  <sheetFormatPr defaultColWidth="9.140625" defaultRowHeight="12.75"/>
  <cols>
    <col min="1" max="1" width="26.7109375" style="9" customWidth="1"/>
    <col min="2" max="4" width="25.7109375" style="30" customWidth="1"/>
    <col min="5" max="16384" width="8.8515625" style="10" customWidth="1"/>
  </cols>
  <sheetData>
    <row r="1" spans="1:4" ht="36.75" customHeight="1">
      <c r="A1" s="49" t="s">
        <v>148</v>
      </c>
      <c r="B1" s="50"/>
      <c r="C1" s="50"/>
      <c r="D1" s="50"/>
    </row>
    <row r="2" spans="1:4" ht="20.25" customHeight="1">
      <c r="A2" s="11"/>
      <c r="B2" s="12"/>
      <c r="C2" s="12"/>
      <c r="D2" s="35" t="s">
        <v>146</v>
      </c>
    </row>
    <row r="3" spans="1:8" ht="63" customHeight="1">
      <c r="A3" s="13" t="s">
        <v>17</v>
      </c>
      <c r="B3" s="33" t="s">
        <v>147</v>
      </c>
      <c r="C3" s="34" t="s">
        <v>149</v>
      </c>
      <c r="D3" s="14" t="s">
        <v>18</v>
      </c>
      <c r="F3" s="51"/>
      <c r="G3" s="52"/>
      <c r="H3" s="52"/>
    </row>
    <row r="4" spans="1:8" ht="15.75">
      <c r="A4" s="15" t="s">
        <v>19</v>
      </c>
      <c r="B4" s="16">
        <v>7751213</v>
      </c>
      <c r="C4" s="17">
        <v>895000</v>
      </c>
      <c r="D4" s="17">
        <f>B4-C4</f>
        <v>6856213</v>
      </c>
      <c r="F4" s="18"/>
      <c r="G4" s="18"/>
      <c r="H4" s="18"/>
    </row>
    <row r="5" spans="1:4" ht="15.75">
      <c r="A5" s="19" t="s">
        <v>20</v>
      </c>
      <c r="B5" s="16">
        <v>1627722</v>
      </c>
      <c r="C5" s="17"/>
      <c r="D5" s="17">
        <f aca="true" t="shared" si="0" ref="D5:D68">B5-C5</f>
        <v>1627722</v>
      </c>
    </row>
    <row r="6" spans="1:4" ht="15.75">
      <c r="A6" s="19" t="s">
        <v>21</v>
      </c>
      <c r="B6" s="16">
        <v>3718723</v>
      </c>
      <c r="C6" s="17">
        <v>78763</v>
      </c>
      <c r="D6" s="17">
        <f t="shared" si="0"/>
        <v>3639960</v>
      </c>
    </row>
    <row r="7" spans="1:4" ht="15.75">
      <c r="A7" s="19" t="s">
        <v>22</v>
      </c>
      <c r="B7" s="16">
        <v>742540</v>
      </c>
      <c r="C7" s="17"/>
      <c r="D7" s="17">
        <f t="shared" si="0"/>
        <v>742540</v>
      </c>
    </row>
    <row r="8" spans="1:4" ht="15.75">
      <c r="A8" s="19" t="s">
        <v>23</v>
      </c>
      <c r="B8" s="16">
        <v>1300352</v>
      </c>
      <c r="C8" s="17">
        <v>70000</v>
      </c>
      <c r="D8" s="17">
        <f t="shared" si="0"/>
        <v>1230352</v>
      </c>
    </row>
    <row r="9" spans="1:4" ht="15.75">
      <c r="A9" s="19" t="s">
        <v>24</v>
      </c>
      <c r="B9" s="16">
        <v>2375760</v>
      </c>
      <c r="C9" s="17">
        <v>282600</v>
      </c>
      <c r="D9" s="17">
        <f t="shared" si="0"/>
        <v>2093160</v>
      </c>
    </row>
    <row r="10" spans="1:4" ht="15.75">
      <c r="A10" s="19" t="s">
        <v>25</v>
      </c>
      <c r="B10" s="16">
        <v>327556</v>
      </c>
      <c r="C10" s="17"/>
      <c r="D10" s="17">
        <f t="shared" si="0"/>
        <v>327556</v>
      </c>
    </row>
    <row r="11" spans="1:4" ht="15.75">
      <c r="A11" s="19" t="s">
        <v>26</v>
      </c>
      <c r="B11" s="16">
        <v>863013</v>
      </c>
      <c r="C11" s="17"/>
      <c r="D11" s="17">
        <f t="shared" si="0"/>
        <v>863013</v>
      </c>
    </row>
    <row r="12" spans="1:4" ht="15.75">
      <c r="A12" s="19" t="s">
        <v>27</v>
      </c>
      <c r="B12" s="16">
        <v>970031</v>
      </c>
      <c r="C12" s="17"/>
      <c r="D12" s="17">
        <f t="shared" si="0"/>
        <v>970031</v>
      </c>
    </row>
    <row r="13" spans="1:4" ht="15.75">
      <c r="A13" s="19" t="s">
        <v>28</v>
      </c>
      <c r="B13" s="16">
        <v>153204</v>
      </c>
      <c r="C13" s="17"/>
      <c r="D13" s="17">
        <f t="shared" si="0"/>
        <v>153204</v>
      </c>
    </row>
    <row r="14" spans="1:4" ht="15.75">
      <c r="A14" s="19" t="s">
        <v>29</v>
      </c>
      <c r="B14" s="16">
        <v>446173</v>
      </c>
      <c r="C14" s="17"/>
      <c r="D14" s="17">
        <f t="shared" si="0"/>
        <v>446173</v>
      </c>
    </row>
    <row r="15" spans="1:4" ht="15.75">
      <c r="A15" s="19" t="s">
        <v>30</v>
      </c>
      <c r="B15" s="16">
        <v>774802</v>
      </c>
      <c r="C15" s="17"/>
      <c r="D15" s="17">
        <f t="shared" si="0"/>
        <v>774802</v>
      </c>
    </row>
    <row r="16" spans="1:4" ht="15.75">
      <c r="A16" s="19" t="s">
        <v>31</v>
      </c>
      <c r="B16" s="16">
        <v>460530</v>
      </c>
      <c r="C16" s="17"/>
      <c r="D16" s="17">
        <f t="shared" si="0"/>
        <v>460530</v>
      </c>
    </row>
    <row r="17" spans="1:4" ht="15.75">
      <c r="A17" s="19" t="s">
        <v>32</v>
      </c>
      <c r="B17" s="16">
        <v>203218</v>
      </c>
      <c r="C17" s="17"/>
      <c r="D17" s="17">
        <f t="shared" si="0"/>
        <v>203218</v>
      </c>
    </row>
    <row r="18" spans="1:4" ht="15.75">
      <c r="A18" s="19" t="s">
        <v>33</v>
      </c>
      <c r="B18" s="16">
        <v>76449</v>
      </c>
      <c r="C18" s="17"/>
      <c r="D18" s="17">
        <f t="shared" si="0"/>
        <v>76449</v>
      </c>
    </row>
    <row r="19" spans="1:4" ht="15.75">
      <c r="A19" s="19" t="s">
        <v>34</v>
      </c>
      <c r="B19" s="16">
        <v>1011648</v>
      </c>
      <c r="C19" s="17">
        <v>74455</v>
      </c>
      <c r="D19" s="17">
        <f t="shared" si="0"/>
        <v>937193</v>
      </c>
    </row>
    <row r="20" spans="1:4" ht="15.75">
      <c r="A20" s="19" t="s">
        <v>35</v>
      </c>
      <c r="B20" s="16">
        <v>124210</v>
      </c>
      <c r="C20" s="17"/>
      <c r="D20" s="17">
        <f t="shared" si="0"/>
        <v>124210</v>
      </c>
    </row>
    <row r="21" spans="1:4" ht="15.75">
      <c r="A21" s="19" t="s">
        <v>36</v>
      </c>
      <c r="B21" s="16">
        <v>495387</v>
      </c>
      <c r="C21" s="17">
        <v>19129</v>
      </c>
      <c r="D21" s="17">
        <f t="shared" si="0"/>
        <v>476258</v>
      </c>
    </row>
    <row r="22" spans="1:4" ht="15.75">
      <c r="A22" s="19" t="s">
        <v>37</v>
      </c>
      <c r="B22" s="16">
        <v>816764</v>
      </c>
      <c r="C22" s="17"/>
      <c r="D22" s="17">
        <f t="shared" si="0"/>
        <v>816764</v>
      </c>
    </row>
    <row r="23" spans="1:4" ht="15.75">
      <c r="A23" s="19" t="s">
        <v>38</v>
      </c>
      <c r="B23" s="16">
        <v>281948</v>
      </c>
      <c r="C23" s="17"/>
      <c r="D23" s="17">
        <f t="shared" si="0"/>
        <v>281948</v>
      </c>
    </row>
    <row r="24" spans="1:4" ht="15.75">
      <c r="A24" s="19" t="s">
        <v>39</v>
      </c>
      <c r="B24" s="16">
        <v>462303</v>
      </c>
      <c r="C24" s="17"/>
      <c r="D24" s="17">
        <f t="shared" si="0"/>
        <v>462303</v>
      </c>
    </row>
    <row r="25" spans="1:4" ht="15.75">
      <c r="A25" s="19" t="s">
        <v>40</v>
      </c>
      <c r="B25" s="16">
        <v>373926</v>
      </c>
      <c r="C25" s="17"/>
      <c r="D25" s="17">
        <f t="shared" si="0"/>
        <v>373926</v>
      </c>
    </row>
    <row r="26" spans="1:4" ht="15.75">
      <c r="A26" s="19" t="s">
        <v>41</v>
      </c>
      <c r="B26" s="16">
        <v>283745</v>
      </c>
      <c r="C26" s="17"/>
      <c r="D26" s="17">
        <f t="shared" si="0"/>
        <v>283745</v>
      </c>
    </row>
    <row r="27" spans="1:4" ht="15.75">
      <c r="A27" s="19" t="s">
        <v>42</v>
      </c>
      <c r="B27" s="16">
        <v>84834</v>
      </c>
      <c r="C27" s="17"/>
      <c r="D27" s="17">
        <f t="shared" si="0"/>
        <v>84834</v>
      </c>
    </row>
    <row r="28" spans="1:4" ht="15.75">
      <c r="A28" s="20" t="s">
        <v>43</v>
      </c>
      <c r="B28" s="16">
        <v>879561</v>
      </c>
      <c r="C28" s="17"/>
      <c r="D28" s="17">
        <f t="shared" si="0"/>
        <v>879561</v>
      </c>
    </row>
    <row r="29" spans="1:4" ht="15.75">
      <c r="A29" s="20" t="s">
        <v>44</v>
      </c>
      <c r="B29" s="16">
        <v>1489938</v>
      </c>
      <c r="C29" s="17">
        <v>668808</v>
      </c>
      <c r="D29" s="17">
        <f t="shared" si="0"/>
        <v>821130</v>
      </c>
    </row>
    <row r="30" spans="1:4" ht="15.75">
      <c r="A30" s="20" t="s">
        <v>45</v>
      </c>
      <c r="B30" s="16">
        <v>655504</v>
      </c>
      <c r="C30" s="17">
        <v>250000</v>
      </c>
      <c r="D30" s="17">
        <f t="shared" si="0"/>
        <v>405504</v>
      </c>
    </row>
    <row r="31" spans="1:4" ht="15.75">
      <c r="A31" s="21" t="s">
        <v>46</v>
      </c>
      <c r="B31" s="16">
        <v>47446</v>
      </c>
      <c r="C31" s="17"/>
      <c r="D31" s="17">
        <f t="shared" si="0"/>
        <v>47446</v>
      </c>
    </row>
    <row r="32" spans="1:4" ht="15.75">
      <c r="A32" s="20" t="s">
        <v>47</v>
      </c>
      <c r="B32" s="16">
        <v>688861</v>
      </c>
      <c r="C32" s="17"/>
      <c r="D32" s="17">
        <f t="shared" si="0"/>
        <v>688861</v>
      </c>
    </row>
    <row r="33" spans="1:4" ht="15.75">
      <c r="A33" s="20" t="s">
        <v>48</v>
      </c>
      <c r="B33" s="16">
        <v>91292</v>
      </c>
      <c r="C33" s="17"/>
      <c r="D33" s="17">
        <f t="shared" si="0"/>
        <v>91292</v>
      </c>
    </row>
    <row r="34" spans="1:4" ht="15.75">
      <c r="A34" s="20" t="s">
        <v>49</v>
      </c>
      <c r="B34" s="16">
        <v>279699</v>
      </c>
      <c r="C34" s="17"/>
      <c r="D34" s="17">
        <f t="shared" si="0"/>
        <v>279699</v>
      </c>
    </row>
    <row r="35" spans="1:4" ht="15.75">
      <c r="A35" s="20" t="s">
        <v>50</v>
      </c>
      <c r="B35" s="16">
        <v>492900</v>
      </c>
      <c r="C35" s="17">
        <v>182700</v>
      </c>
      <c r="D35" s="17">
        <f t="shared" si="0"/>
        <v>310200</v>
      </c>
    </row>
    <row r="36" spans="1:4" ht="15.75">
      <c r="A36" s="20" t="s">
        <v>51</v>
      </c>
      <c r="B36" s="16">
        <v>503706</v>
      </c>
      <c r="C36" s="17"/>
      <c r="D36" s="17">
        <f t="shared" si="0"/>
        <v>503706</v>
      </c>
    </row>
    <row r="37" spans="1:4" ht="15.75">
      <c r="A37" s="20" t="s">
        <v>52</v>
      </c>
      <c r="B37" s="16">
        <v>323033</v>
      </c>
      <c r="C37" s="17"/>
      <c r="D37" s="17">
        <f t="shared" si="0"/>
        <v>323033</v>
      </c>
    </row>
    <row r="38" spans="1:4" ht="15.75">
      <c r="A38" s="20" t="s">
        <v>53</v>
      </c>
      <c r="B38" s="16">
        <v>0</v>
      </c>
      <c r="C38" s="17"/>
      <c r="D38" s="17">
        <f t="shared" si="0"/>
        <v>0</v>
      </c>
    </row>
    <row r="39" spans="1:4" ht="15.75">
      <c r="A39" s="20" t="s">
        <v>54</v>
      </c>
      <c r="B39" s="16">
        <v>348538</v>
      </c>
      <c r="C39" s="17"/>
      <c r="D39" s="17">
        <f t="shared" si="0"/>
        <v>348538</v>
      </c>
    </row>
    <row r="40" spans="1:4" ht="15.75">
      <c r="A40" s="21" t="s">
        <v>55</v>
      </c>
      <c r="B40" s="16">
        <v>722046</v>
      </c>
      <c r="C40" s="17"/>
      <c r="D40" s="17">
        <f t="shared" si="0"/>
        <v>722046</v>
      </c>
    </row>
    <row r="41" spans="1:4" ht="15.75">
      <c r="A41" s="20" t="s">
        <v>56</v>
      </c>
      <c r="B41" s="22">
        <v>229182</v>
      </c>
      <c r="C41" s="23">
        <v>229182</v>
      </c>
      <c r="D41" s="17">
        <f t="shared" si="0"/>
        <v>0</v>
      </c>
    </row>
    <row r="42" spans="1:4" ht="15.75">
      <c r="A42" s="20" t="s">
        <v>57</v>
      </c>
      <c r="B42" s="16">
        <v>85510</v>
      </c>
      <c r="C42" s="17"/>
      <c r="D42" s="17">
        <f t="shared" si="0"/>
        <v>85510</v>
      </c>
    </row>
    <row r="43" spans="1:4" ht="15.75">
      <c r="A43" s="20" t="s">
        <v>58</v>
      </c>
      <c r="B43" s="16">
        <v>41059</v>
      </c>
      <c r="C43" s="17"/>
      <c r="D43" s="17">
        <f t="shared" si="0"/>
        <v>41059</v>
      </c>
    </row>
    <row r="44" spans="1:4" ht="15.75">
      <c r="A44" s="20" t="s">
        <v>59</v>
      </c>
      <c r="B44" s="16">
        <v>414000</v>
      </c>
      <c r="C44" s="17"/>
      <c r="D44" s="17">
        <f t="shared" si="0"/>
        <v>414000</v>
      </c>
    </row>
    <row r="45" spans="1:4" ht="15.75">
      <c r="A45" s="20" t="s">
        <v>60</v>
      </c>
      <c r="B45" s="16">
        <v>440222</v>
      </c>
      <c r="C45" s="17"/>
      <c r="D45" s="17">
        <f t="shared" si="0"/>
        <v>440222</v>
      </c>
    </row>
    <row r="46" spans="1:4" ht="15.75">
      <c r="A46" s="20" t="s">
        <v>61</v>
      </c>
      <c r="B46" s="16">
        <v>384921</v>
      </c>
      <c r="C46" s="17">
        <v>130000</v>
      </c>
      <c r="D46" s="17">
        <f t="shared" si="0"/>
        <v>254921</v>
      </c>
    </row>
    <row r="47" spans="1:4" ht="15.75">
      <c r="A47" s="20" t="s">
        <v>62</v>
      </c>
      <c r="B47" s="16">
        <v>113133</v>
      </c>
      <c r="C47" s="17"/>
      <c r="D47" s="17">
        <f t="shared" si="0"/>
        <v>113133</v>
      </c>
    </row>
    <row r="48" spans="1:4" ht="15.75">
      <c r="A48" s="20" t="s">
        <v>63</v>
      </c>
      <c r="B48" s="16">
        <v>829183</v>
      </c>
      <c r="C48" s="17"/>
      <c r="D48" s="17">
        <f t="shared" si="0"/>
        <v>829183</v>
      </c>
    </row>
    <row r="49" spans="1:4" ht="15.75">
      <c r="A49" s="20" t="s">
        <v>64</v>
      </c>
      <c r="B49" s="16">
        <v>345456</v>
      </c>
      <c r="C49" s="17"/>
      <c r="D49" s="17">
        <f t="shared" si="0"/>
        <v>345456</v>
      </c>
    </row>
    <row r="50" spans="1:4" ht="15.75">
      <c r="A50" s="20" t="s">
        <v>65</v>
      </c>
      <c r="B50" s="16">
        <v>148764</v>
      </c>
      <c r="C50" s="17"/>
      <c r="D50" s="17">
        <f t="shared" si="0"/>
        <v>148764</v>
      </c>
    </row>
    <row r="51" spans="1:4" ht="15.75">
      <c r="A51" s="20" t="s">
        <v>66</v>
      </c>
      <c r="B51" s="16">
        <v>577797</v>
      </c>
      <c r="C51" s="17"/>
      <c r="D51" s="17">
        <f t="shared" si="0"/>
        <v>577797</v>
      </c>
    </row>
    <row r="52" spans="1:4" ht="15.75">
      <c r="A52" s="20" t="s">
        <v>67</v>
      </c>
      <c r="B52" s="16">
        <v>126956</v>
      </c>
      <c r="C52" s="17"/>
      <c r="D52" s="17">
        <f t="shared" si="0"/>
        <v>126956</v>
      </c>
    </row>
    <row r="53" spans="1:4" ht="15.75">
      <c r="A53" s="20" t="s">
        <v>68</v>
      </c>
      <c r="B53" s="16">
        <v>281338</v>
      </c>
      <c r="C53" s="17"/>
      <c r="D53" s="17">
        <f t="shared" si="0"/>
        <v>281338</v>
      </c>
    </row>
    <row r="54" spans="1:4" ht="15.75">
      <c r="A54" s="20" t="s">
        <v>69</v>
      </c>
      <c r="B54" s="16">
        <v>196456</v>
      </c>
      <c r="C54" s="17"/>
      <c r="D54" s="17">
        <f t="shared" si="0"/>
        <v>196456</v>
      </c>
    </row>
    <row r="55" spans="1:4" ht="15.75">
      <c r="A55" s="20" t="s">
        <v>70</v>
      </c>
      <c r="B55" s="16">
        <v>166816</v>
      </c>
      <c r="C55" s="17"/>
      <c r="D55" s="17">
        <f t="shared" si="0"/>
        <v>166816</v>
      </c>
    </row>
    <row r="56" spans="1:4" ht="15.75">
      <c r="A56" s="20" t="s">
        <v>71</v>
      </c>
      <c r="B56" s="16">
        <v>317463</v>
      </c>
      <c r="C56" s="17"/>
      <c r="D56" s="17">
        <f t="shared" si="0"/>
        <v>317463</v>
      </c>
    </row>
    <row r="57" spans="1:4" ht="15.75">
      <c r="A57" s="20" t="s">
        <v>72</v>
      </c>
      <c r="B57" s="16">
        <v>248969</v>
      </c>
      <c r="C57" s="17"/>
      <c r="D57" s="17">
        <f t="shared" si="0"/>
        <v>248969</v>
      </c>
    </row>
    <row r="58" spans="1:4" ht="15.75">
      <c r="A58" s="20" t="s">
        <v>73</v>
      </c>
      <c r="B58" s="16">
        <v>283515</v>
      </c>
      <c r="C58" s="17"/>
      <c r="D58" s="17">
        <f t="shared" si="0"/>
        <v>283515</v>
      </c>
    </row>
    <row r="59" spans="1:4" ht="15.75">
      <c r="A59" s="20" t="s">
        <v>74</v>
      </c>
      <c r="B59" s="16">
        <v>185186</v>
      </c>
      <c r="C59" s="17"/>
      <c r="D59" s="17">
        <f t="shared" si="0"/>
        <v>185186</v>
      </c>
    </row>
    <row r="60" spans="1:4" ht="15.75">
      <c r="A60" s="20" t="s">
        <v>75</v>
      </c>
      <c r="B60" s="16">
        <v>938327</v>
      </c>
      <c r="C60" s="17">
        <v>90850</v>
      </c>
      <c r="D60" s="17">
        <f t="shared" si="0"/>
        <v>847477</v>
      </c>
    </row>
    <row r="61" spans="1:4" ht="15.75">
      <c r="A61" s="21" t="s">
        <v>76</v>
      </c>
      <c r="B61" s="16">
        <v>270363</v>
      </c>
      <c r="C61" s="17"/>
      <c r="D61" s="17">
        <f t="shared" si="0"/>
        <v>270363</v>
      </c>
    </row>
    <row r="62" spans="1:4" ht="15.75">
      <c r="A62" s="20" t="s">
        <v>77</v>
      </c>
      <c r="B62" s="16">
        <v>118066</v>
      </c>
      <c r="C62" s="17"/>
      <c r="D62" s="17">
        <f t="shared" si="0"/>
        <v>118066</v>
      </c>
    </row>
    <row r="63" spans="1:4" ht="15.75">
      <c r="A63" s="21" t="s">
        <v>78</v>
      </c>
      <c r="B63" s="16">
        <v>134157</v>
      </c>
      <c r="C63" s="17"/>
      <c r="D63" s="17">
        <f t="shared" si="0"/>
        <v>134157</v>
      </c>
    </row>
    <row r="64" spans="1:7" ht="15.75">
      <c r="A64" s="20" t="s">
        <v>79</v>
      </c>
      <c r="B64" s="16">
        <v>171297</v>
      </c>
      <c r="C64" s="17"/>
      <c r="D64" s="17">
        <f t="shared" si="0"/>
        <v>171297</v>
      </c>
      <c r="G64" s="10" t="s">
        <v>80</v>
      </c>
    </row>
    <row r="65" spans="1:4" ht="15.75">
      <c r="A65" s="20" t="s">
        <v>81</v>
      </c>
      <c r="B65" s="16">
        <v>67352</v>
      </c>
      <c r="C65" s="17"/>
      <c r="D65" s="17">
        <f t="shared" si="0"/>
        <v>67352</v>
      </c>
    </row>
    <row r="66" spans="1:4" ht="15.75">
      <c r="A66" s="20" t="s">
        <v>82</v>
      </c>
      <c r="B66" s="16">
        <v>169174</v>
      </c>
      <c r="C66" s="17"/>
      <c r="D66" s="17">
        <f t="shared" si="0"/>
        <v>169174</v>
      </c>
    </row>
    <row r="67" spans="1:4" ht="15.75">
      <c r="A67" s="24" t="s">
        <v>83</v>
      </c>
      <c r="B67" s="16">
        <v>566032</v>
      </c>
      <c r="C67" s="17"/>
      <c r="D67" s="17">
        <f t="shared" si="0"/>
        <v>566032</v>
      </c>
    </row>
    <row r="68" spans="1:4" ht="15.75">
      <c r="A68" s="21" t="s">
        <v>84</v>
      </c>
      <c r="B68" s="16">
        <v>373058</v>
      </c>
      <c r="C68" s="17">
        <v>165000</v>
      </c>
      <c r="D68" s="17">
        <f t="shared" si="0"/>
        <v>208058</v>
      </c>
    </row>
    <row r="69" spans="1:4" ht="15.75">
      <c r="A69" s="21" t="s">
        <v>85</v>
      </c>
      <c r="B69" s="16">
        <v>254605</v>
      </c>
      <c r="C69" s="17"/>
      <c r="D69" s="17">
        <f aca="true" t="shared" si="1" ref="D69:D129">B69-C69</f>
        <v>254605</v>
      </c>
    </row>
    <row r="70" spans="1:4" ht="15.75">
      <c r="A70" s="20" t="s">
        <v>86</v>
      </c>
      <c r="B70" s="16">
        <v>269062</v>
      </c>
      <c r="C70" s="17"/>
      <c r="D70" s="17">
        <f t="shared" si="1"/>
        <v>269062</v>
      </c>
    </row>
    <row r="71" spans="1:4" ht="15.75">
      <c r="A71" s="20" t="s">
        <v>87</v>
      </c>
      <c r="B71" s="16">
        <v>361202</v>
      </c>
      <c r="C71" s="17">
        <v>51988</v>
      </c>
      <c r="D71" s="17">
        <f t="shared" si="1"/>
        <v>309214</v>
      </c>
    </row>
    <row r="72" spans="1:4" ht="15.75">
      <c r="A72" s="20" t="s">
        <v>88</v>
      </c>
      <c r="B72" s="16">
        <v>435270</v>
      </c>
      <c r="C72" s="17"/>
      <c r="D72" s="17">
        <f t="shared" si="1"/>
        <v>435270</v>
      </c>
    </row>
    <row r="73" spans="1:4" ht="15.75">
      <c r="A73" s="20" t="s">
        <v>89</v>
      </c>
      <c r="B73" s="16">
        <v>76873</v>
      </c>
      <c r="C73" s="17"/>
      <c r="D73" s="17">
        <f t="shared" si="1"/>
        <v>76873</v>
      </c>
    </row>
    <row r="74" spans="1:4" ht="15.75">
      <c r="A74" s="20" t="s">
        <v>90</v>
      </c>
      <c r="B74" s="16">
        <v>139797</v>
      </c>
      <c r="C74" s="17"/>
      <c r="D74" s="17">
        <f t="shared" si="1"/>
        <v>139797</v>
      </c>
    </row>
    <row r="75" spans="1:4" ht="15.75">
      <c r="A75" s="20" t="s">
        <v>91</v>
      </c>
      <c r="B75" s="16">
        <v>560241</v>
      </c>
      <c r="C75" s="17">
        <v>51900</v>
      </c>
      <c r="D75" s="17">
        <f t="shared" si="1"/>
        <v>508341</v>
      </c>
    </row>
    <row r="76" spans="1:4" ht="15.75">
      <c r="A76" s="20" t="s">
        <v>92</v>
      </c>
      <c r="B76" s="16">
        <v>428024</v>
      </c>
      <c r="C76" s="17"/>
      <c r="D76" s="17">
        <f t="shared" si="1"/>
        <v>428024</v>
      </c>
    </row>
    <row r="77" spans="1:4" ht="15.75">
      <c r="A77" s="20" t="s">
        <v>93</v>
      </c>
      <c r="B77" s="16">
        <v>49029</v>
      </c>
      <c r="C77" s="17"/>
      <c r="D77" s="17">
        <f t="shared" si="1"/>
        <v>49029</v>
      </c>
    </row>
    <row r="78" spans="1:4" ht="15.75">
      <c r="A78" s="20" t="s">
        <v>94</v>
      </c>
      <c r="B78" s="16">
        <v>24618</v>
      </c>
      <c r="C78" s="17"/>
      <c r="D78" s="17">
        <f t="shared" si="1"/>
        <v>24618</v>
      </c>
    </row>
    <row r="79" spans="1:4" ht="15.75">
      <c r="A79" s="20" t="s">
        <v>95</v>
      </c>
      <c r="B79" s="16">
        <v>777371</v>
      </c>
      <c r="C79" s="17"/>
      <c r="D79" s="17">
        <f t="shared" si="1"/>
        <v>777371</v>
      </c>
    </row>
    <row r="80" spans="1:4" ht="15.75">
      <c r="A80" s="20" t="s">
        <v>96</v>
      </c>
      <c r="B80" s="16">
        <v>151164</v>
      </c>
      <c r="C80" s="17">
        <v>65900</v>
      </c>
      <c r="D80" s="17">
        <f t="shared" si="1"/>
        <v>85264</v>
      </c>
    </row>
    <row r="81" spans="1:4" ht="15.75">
      <c r="A81" s="20" t="s">
        <v>97</v>
      </c>
      <c r="B81" s="16">
        <v>128808</v>
      </c>
      <c r="C81" s="17"/>
      <c r="D81" s="17">
        <f t="shared" si="1"/>
        <v>128808</v>
      </c>
    </row>
    <row r="82" spans="1:4" ht="15.75">
      <c r="A82" s="20" t="s">
        <v>98</v>
      </c>
      <c r="B82" s="16">
        <v>203197</v>
      </c>
      <c r="C82" s="17"/>
      <c r="D82" s="17">
        <f t="shared" si="1"/>
        <v>203197</v>
      </c>
    </row>
    <row r="83" spans="1:4" ht="15.75">
      <c r="A83" s="20" t="s">
        <v>99</v>
      </c>
      <c r="B83" s="16">
        <v>328304</v>
      </c>
      <c r="C83" s="17"/>
      <c r="D83" s="17">
        <f t="shared" si="1"/>
        <v>328304</v>
      </c>
    </row>
    <row r="84" spans="1:4" ht="15.75">
      <c r="A84" s="20" t="s">
        <v>100</v>
      </c>
      <c r="B84" s="16">
        <v>404378</v>
      </c>
      <c r="C84" s="17"/>
      <c r="D84" s="17">
        <f t="shared" si="1"/>
        <v>404378</v>
      </c>
    </row>
    <row r="85" spans="1:4" ht="15.75">
      <c r="A85" s="20" t="s">
        <v>101</v>
      </c>
      <c r="B85" s="16">
        <v>742021</v>
      </c>
      <c r="C85" s="17"/>
      <c r="D85" s="17">
        <f t="shared" si="1"/>
        <v>742021</v>
      </c>
    </row>
    <row r="86" spans="1:4" ht="15.75">
      <c r="A86" s="20" t="s">
        <v>102</v>
      </c>
      <c r="B86" s="16">
        <v>217116</v>
      </c>
      <c r="C86" s="17"/>
      <c r="D86" s="17">
        <f t="shared" si="1"/>
        <v>217116</v>
      </c>
    </row>
    <row r="87" spans="1:4" ht="15.75">
      <c r="A87" s="20" t="s">
        <v>103</v>
      </c>
      <c r="B87" s="16">
        <v>126273</v>
      </c>
      <c r="C87" s="17">
        <v>23410</v>
      </c>
      <c r="D87" s="17">
        <f t="shared" si="1"/>
        <v>102863</v>
      </c>
    </row>
    <row r="88" spans="1:4" ht="15.75">
      <c r="A88" s="20" t="s">
        <v>104</v>
      </c>
      <c r="B88" s="16">
        <v>675051</v>
      </c>
      <c r="C88" s="17"/>
      <c r="D88" s="17">
        <f t="shared" si="1"/>
        <v>675051</v>
      </c>
    </row>
    <row r="89" spans="1:4" ht="15.75">
      <c r="A89" s="20" t="s">
        <v>105</v>
      </c>
      <c r="B89" s="16">
        <v>201023</v>
      </c>
      <c r="C89" s="17">
        <v>66500</v>
      </c>
      <c r="D89" s="17">
        <f t="shared" si="1"/>
        <v>134523</v>
      </c>
    </row>
    <row r="90" spans="1:4" ht="15.75">
      <c r="A90" s="20" t="s">
        <v>106</v>
      </c>
      <c r="B90" s="16">
        <v>304521</v>
      </c>
      <c r="C90" s="17"/>
      <c r="D90" s="17">
        <f t="shared" si="1"/>
        <v>304521</v>
      </c>
    </row>
    <row r="91" spans="1:4" ht="15.75">
      <c r="A91" s="20" t="s">
        <v>107</v>
      </c>
      <c r="B91" s="16">
        <v>165482</v>
      </c>
      <c r="C91" s="17"/>
      <c r="D91" s="17">
        <f t="shared" si="1"/>
        <v>165482</v>
      </c>
    </row>
    <row r="92" spans="1:4" ht="15.75">
      <c r="A92" s="20" t="s">
        <v>108</v>
      </c>
      <c r="B92" s="16">
        <v>314874</v>
      </c>
      <c r="C92" s="17"/>
      <c r="D92" s="17">
        <f t="shared" si="1"/>
        <v>314874</v>
      </c>
    </row>
    <row r="93" spans="1:4" ht="15.75">
      <c r="A93" s="20" t="s">
        <v>109</v>
      </c>
      <c r="B93" s="16">
        <v>46970</v>
      </c>
      <c r="C93" s="17"/>
      <c r="D93" s="17">
        <f t="shared" si="1"/>
        <v>46970</v>
      </c>
    </row>
    <row r="94" spans="1:4" ht="15.75">
      <c r="A94" s="20" t="s">
        <v>110</v>
      </c>
      <c r="B94" s="16">
        <v>390546</v>
      </c>
      <c r="C94" s="17"/>
      <c r="D94" s="17">
        <f t="shared" si="1"/>
        <v>390546</v>
      </c>
    </row>
    <row r="95" spans="1:4" ht="15.75">
      <c r="A95" s="20" t="s">
        <v>111</v>
      </c>
      <c r="B95" s="16">
        <v>586781</v>
      </c>
      <c r="C95" s="17"/>
      <c r="D95" s="17">
        <f t="shared" si="1"/>
        <v>586781</v>
      </c>
    </row>
    <row r="96" spans="1:4" ht="15.75">
      <c r="A96" s="20" t="s">
        <v>112</v>
      </c>
      <c r="B96" s="16">
        <v>466398</v>
      </c>
      <c r="C96" s="17"/>
      <c r="D96" s="17">
        <f t="shared" si="1"/>
        <v>466398</v>
      </c>
    </row>
    <row r="97" spans="1:4" ht="15.75">
      <c r="A97" s="20" t="s">
        <v>113</v>
      </c>
      <c r="B97" s="16">
        <v>644077</v>
      </c>
      <c r="C97" s="17"/>
      <c r="D97" s="17">
        <f t="shared" si="1"/>
        <v>644077</v>
      </c>
    </row>
    <row r="98" spans="1:4" ht="15.75">
      <c r="A98" s="20" t="s">
        <v>114</v>
      </c>
      <c r="B98" s="16">
        <v>142166</v>
      </c>
      <c r="C98" s="17"/>
      <c r="D98" s="17">
        <f t="shared" si="1"/>
        <v>142166</v>
      </c>
    </row>
    <row r="99" spans="1:4" ht="15.75">
      <c r="A99" s="20" t="s">
        <v>115</v>
      </c>
      <c r="B99" s="16">
        <v>738493</v>
      </c>
      <c r="C99" s="17"/>
      <c r="D99" s="17">
        <f t="shared" si="1"/>
        <v>738493</v>
      </c>
    </row>
    <row r="100" spans="1:4" ht="15.75">
      <c r="A100" s="21" t="s">
        <v>116</v>
      </c>
      <c r="B100" s="25">
        <v>209618</v>
      </c>
      <c r="C100" s="26"/>
      <c r="D100" s="17">
        <f t="shared" si="1"/>
        <v>209618</v>
      </c>
    </row>
    <row r="101" spans="1:4" ht="15.75">
      <c r="A101" s="20" t="s">
        <v>117</v>
      </c>
      <c r="B101" s="25">
        <v>255857</v>
      </c>
      <c r="C101" s="26"/>
      <c r="D101" s="17">
        <f t="shared" si="1"/>
        <v>255857</v>
      </c>
    </row>
    <row r="102" spans="1:4" ht="15.75">
      <c r="A102" s="20" t="s">
        <v>118</v>
      </c>
      <c r="B102" s="25">
        <v>2081786</v>
      </c>
      <c r="C102" s="26"/>
      <c r="D102" s="17">
        <f t="shared" si="1"/>
        <v>2081786</v>
      </c>
    </row>
    <row r="103" spans="1:4" ht="15.75">
      <c r="A103" s="20" t="s">
        <v>119</v>
      </c>
      <c r="B103" s="25">
        <v>28374</v>
      </c>
      <c r="C103" s="26"/>
      <c r="D103" s="17">
        <f t="shared" si="1"/>
        <v>28374</v>
      </c>
    </row>
    <row r="104" spans="1:4" ht="15.75">
      <c r="A104" s="21" t="s">
        <v>120</v>
      </c>
      <c r="B104" s="25">
        <v>178079</v>
      </c>
      <c r="C104" s="26"/>
      <c r="D104" s="17">
        <f t="shared" si="1"/>
        <v>178079</v>
      </c>
    </row>
    <row r="105" spans="1:4" ht="15.75">
      <c r="A105" s="20" t="s">
        <v>121</v>
      </c>
      <c r="B105" s="16">
        <v>154407</v>
      </c>
      <c r="C105" s="17"/>
      <c r="D105" s="17">
        <f t="shared" si="1"/>
        <v>154407</v>
      </c>
    </row>
    <row r="106" spans="1:4" ht="15.75">
      <c r="A106" s="20" t="s">
        <v>122</v>
      </c>
      <c r="B106" s="16">
        <v>66261</v>
      </c>
      <c r="C106" s="17"/>
      <c r="D106" s="17">
        <f t="shared" si="1"/>
        <v>66261</v>
      </c>
    </row>
    <row r="107" spans="1:4" ht="15.75">
      <c r="A107" s="20" t="s">
        <v>123</v>
      </c>
      <c r="B107" s="16">
        <v>333375</v>
      </c>
      <c r="C107" s="17"/>
      <c r="D107" s="17">
        <f t="shared" si="1"/>
        <v>333375</v>
      </c>
    </row>
    <row r="108" spans="1:4" ht="15.75">
      <c r="A108" s="20" t="s">
        <v>124</v>
      </c>
      <c r="B108" s="16">
        <v>124104</v>
      </c>
      <c r="C108" s="17"/>
      <c r="D108" s="17">
        <f t="shared" si="1"/>
        <v>124104</v>
      </c>
    </row>
    <row r="109" spans="1:4" ht="15.75">
      <c r="A109" s="20" t="s">
        <v>125</v>
      </c>
      <c r="B109" s="16">
        <v>725170</v>
      </c>
      <c r="C109" s="17"/>
      <c r="D109" s="17">
        <f t="shared" si="1"/>
        <v>725170</v>
      </c>
    </row>
    <row r="110" spans="1:4" ht="15.75">
      <c r="A110" s="20" t="s">
        <v>126</v>
      </c>
      <c r="B110" s="16">
        <v>50809</v>
      </c>
      <c r="C110" s="17"/>
      <c r="D110" s="17">
        <f t="shared" si="1"/>
        <v>50809</v>
      </c>
    </row>
    <row r="111" spans="1:4" ht="15.75">
      <c r="A111" s="20" t="s">
        <v>127</v>
      </c>
      <c r="B111" s="16">
        <v>995078</v>
      </c>
      <c r="C111" s="17">
        <v>41108</v>
      </c>
      <c r="D111" s="17">
        <f t="shared" si="1"/>
        <v>953970</v>
      </c>
    </row>
    <row r="112" spans="1:4" ht="15.75">
      <c r="A112" s="20" t="s">
        <v>128</v>
      </c>
      <c r="B112" s="16">
        <v>471072</v>
      </c>
      <c r="C112" s="17"/>
      <c r="D112" s="17">
        <f t="shared" si="1"/>
        <v>471072</v>
      </c>
    </row>
    <row r="113" spans="1:4" ht="15.75">
      <c r="A113" s="20" t="s">
        <v>129</v>
      </c>
      <c r="B113" s="16">
        <v>525523</v>
      </c>
      <c r="C113" s="17"/>
      <c r="D113" s="17">
        <f t="shared" si="1"/>
        <v>525523</v>
      </c>
    </row>
    <row r="114" spans="1:4" ht="15.75">
      <c r="A114" s="20" t="s">
        <v>130</v>
      </c>
      <c r="B114" s="16">
        <v>853704</v>
      </c>
      <c r="C114" s="17"/>
      <c r="D114" s="17">
        <f t="shared" si="1"/>
        <v>853704</v>
      </c>
    </row>
    <row r="115" spans="1:4" ht="15.75">
      <c r="A115" s="20" t="s">
        <v>131</v>
      </c>
      <c r="B115" s="16">
        <v>384609</v>
      </c>
      <c r="C115" s="17"/>
      <c r="D115" s="17">
        <f t="shared" si="1"/>
        <v>384609</v>
      </c>
    </row>
    <row r="116" spans="1:4" ht="15.75">
      <c r="A116" s="20" t="s">
        <v>132</v>
      </c>
      <c r="B116" s="16">
        <v>363441</v>
      </c>
      <c r="C116" s="17"/>
      <c r="D116" s="17">
        <f t="shared" si="1"/>
        <v>363441</v>
      </c>
    </row>
    <row r="117" spans="1:4" ht="15.75">
      <c r="A117" s="20" t="s">
        <v>133</v>
      </c>
      <c r="B117" s="16">
        <v>285346</v>
      </c>
      <c r="C117" s="17"/>
      <c r="D117" s="17">
        <f t="shared" si="1"/>
        <v>285346</v>
      </c>
    </row>
    <row r="118" spans="1:4" ht="15.75">
      <c r="A118" s="20" t="s">
        <v>134</v>
      </c>
      <c r="B118" s="16">
        <v>84218</v>
      </c>
      <c r="C118" s="17"/>
      <c r="D118" s="17">
        <f t="shared" si="1"/>
        <v>84218</v>
      </c>
    </row>
    <row r="119" spans="1:4" ht="15.75">
      <c r="A119" s="20" t="s">
        <v>135</v>
      </c>
      <c r="B119" s="16">
        <v>1329457</v>
      </c>
      <c r="C119" s="17"/>
      <c r="D119" s="17">
        <f t="shared" si="1"/>
        <v>1329457</v>
      </c>
    </row>
    <row r="120" spans="1:4" ht="15.75">
      <c r="A120" s="20" t="s">
        <v>136</v>
      </c>
      <c r="B120" s="16">
        <v>228674</v>
      </c>
      <c r="C120" s="17"/>
      <c r="D120" s="17">
        <f t="shared" si="1"/>
        <v>228674</v>
      </c>
    </row>
    <row r="121" spans="1:4" ht="15.75">
      <c r="A121" s="20" t="s">
        <v>137</v>
      </c>
      <c r="B121" s="16">
        <v>643000</v>
      </c>
      <c r="C121" s="17"/>
      <c r="D121" s="17">
        <f t="shared" si="1"/>
        <v>643000</v>
      </c>
    </row>
    <row r="122" spans="1:4" ht="15.75">
      <c r="A122" s="20" t="s">
        <v>138</v>
      </c>
      <c r="B122" s="16">
        <v>1016370</v>
      </c>
      <c r="C122" s="17"/>
      <c r="D122" s="17">
        <f t="shared" si="1"/>
        <v>1016370</v>
      </c>
    </row>
    <row r="123" spans="1:4" ht="15.75">
      <c r="A123" s="20" t="s">
        <v>139</v>
      </c>
      <c r="B123" s="16">
        <v>585651</v>
      </c>
      <c r="C123" s="17"/>
      <c r="D123" s="17">
        <f t="shared" si="1"/>
        <v>585651</v>
      </c>
    </row>
    <row r="124" spans="1:4" ht="15.75">
      <c r="A124" s="20" t="s">
        <v>140</v>
      </c>
      <c r="B124" s="16">
        <v>610029</v>
      </c>
      <c r="C124" s="17"/>
      <c r="D124" s="17">
        <f t="shared" si="1"/>
        <v>610029</v>
      </c>
    </row>
    <row r="125" spans="1:4" ht="15.75">
      <c r="A125" s="20" t="s">
        <v>141</v>
      </c>
      <c r="B125" s="16">
        <v>77752</v>
      </c>
      <c r="C125" s="17"/>
      <c r="D125" s="17">
        <f t="shared" si="1"/>
        <v>77752</v>
      </c>
    </row>
    <row r="126" spans="1:4" ht="15.75">
      <c r="A126" s="20" t="s">
        <v>142</v>
      </c>
      <c r="B126" s="16">
        <v>232440</v>
      </c>
      <c r="C126" s="17">
        <v>19650</v>
      </c>
      <c r="D126" s="17">
        <f t="shared" si="1"/>
        <v>212790</v>
      </c>
    </row>
    <row r="127" spans="1:4" ht="15.75">
      <c r="A127" s="20" t="s">
        <v>143</v>
      </c>
      <c r="B127" s="16">
        <v>237400</v>
      </c>
      <c r="C127" s="17">
        <v>115350</v>
      </c>
      <c r="D127" s="17">
        <f t="shared" si="1"/>
        <v>122050</v>
      </c>
    </row>
    <row r="128" spans="1:4" ht="15.75">
      <c r="A128" s="20" t="s">
        <v>144</v>
      </c>
      <c r="B128" s="16">
        <v>179167</v>
      </c>
      <c r="C128" s="17"/>
      <c r="D128" s="17">
        <f t="shared" si="1"/>
        <v>179167</v>
      </c>
    </row>
    <row r="129" spans="1:4" ht="27" customHeight="1">
      <c r="A129" s="27" t="s">
        <v>145</v>
      </c>
      <c r="B129" s="28">
        <f>SUM(B4:B128)</f>
        <v>64136833</v>
      </c>
      <c r="C129" s="28">
        <f>SUM(C4:C128)</f>
        <v>3572293</v>
      </c>
      <c r="D129" s="29">
        <f t="shared" si="1"/>
        <v>60564540</v>
      </c>
    </row>
  </sheetData>
  <sheetProtection/>
  <mergeCells count="2">
    <mergeCell ref="A1:D1"/>
    <mergeCell ref="F3:H3"/>
  </mergeCells>
  <printOptions/>
  <pageMargins left="0.7" right="0.7" top="0.75" bottom="0.75" header="0.3" footer="0.3"/>
  <pageSetup horizontalDpi="600" verticalDpi="6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楊雨蓁</cp:lastModifiedBy>
  <cp:lastPrinted>2023-05-25T07:41:12Z</cp:lastPrinted>
  <dcterms:created xsi:type="dcterms:W3CDTF">2018-06-14T03:31:15Z</dcterms:created>
  <dcterms:modified xsi:type="dcterms:W3CDTF">2023-05-25T07:46:05Z</dcterms:modified>
  <cp:category/>
  <cp:version/>
  <cp:contentType/>
  <cp:contentStatus/>
</cp:coreProperties>
</file>