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650" windowHeight="12540" activeTab="0"/>
  </bookViews>
  <sheets>
    <sheet name="高國中小" sheetId="1" r:id="rId1"/>
    <sheet name="工作表1" sheetId="2" r:id="rId2"/>
  </sheets>
  <definedNames>
    <definedName name="_xlnm.Print_Area" localSheetId="0">'高國中小'!$A$1:$G$129</definedName>
    <definedName name="_xlnm.Print_Titles" localSheetId="0">'高國中小'!$1:$3</definedName>
  </definedNames>
  <calcPr fullCalcOnLoad="1"/>
</workbook>
</file>

<file path=xl/sharedStrings.xml><?xml version="1.0" encoding="utf-8"?>
<sst xmlns="http://schemas.openxmlformats.org/spreadsheetml/2006/main" count="180" uniqueCount="180">
  <si>
    <t xml:space="preserve">                   單位：元</t>
  </si>
  <si>
    <t>學校</t>
  </si>
  <si>
    <t>備註</t>
  </si>
  <si>
    <t>800 體育高中</t>
  </si>
  <si>
    <t>310 美崙國中</t>
  </si>
  <si>
    <t>311 花崗國中</t>
  </si>
  <si>
    <t>312 國風國中</t>
  </si>
  <si>
    <t>313 自強國中</t>
  </si>
  <si>
    <t>315 秀林國中</t>
  </si>
  <si>
    <t>316 新城國中</t>
  </si>
  <si>
    <t>317 宜昌國中</t>
  </si>
  <si>
    <t>318 化仁國中</t>
  </si>
  <si>
    <t>320 吉安國中</t>
  </si>
  <si>
    <t>321 平和國中</t>
  </si>
  <si>
    <t>322 壽豐國中</t>
  </si>
  <si>
    <t>325 鳳林國中</t>
  </si>
  <si>
    <t>326 萬榮國中</t>
  </si>
  <si>
    <t>327 光復國中</t>
  </si>
  <si>
    <t>328 富源國中</t>
  </si>
  <si>
    <t>329 瑞穗國中</t>
  </si>
  <si>
    <t>330 三民國中</t>
  </si>
  <si>
    <t>332 玉里國中</t>
  </si>
  <si>
    <t>333 玉東國中</t>
  </si>
  <si>
    <t>334 富北國中</t>
  </si>
  <si>
    <t>335 富里國中</t>
  </si>
  <si>
    <t>336 豐濱國中</t>
  </si>
  <si>
    <t>337 東里國中</t>
  </si>
  <si>
    <t>601 明禮國小</t>
  </si>
  <si>
    <t>602 明義國小</t>
  </si>
  <si>
    <t>603 明廉國小</t>
  </si>
  <si>
    <t>604 明恥國小</t>
  </si>
  <si>
    <t>605 中正國小</t>
  </si>
  <si>
    <t>606 信義國小</t>
  </si>
  <si>
    <t>607 復興國小</t>
  </si>
  <si>
    <t>608 中華國小</t>
  </si>
  <si>
    <t>609 忠孝國小</t>
  </si>
  <si>
    <t>610 北濱國小</t>
  </si>
  <si>
    <t>611 鑄強國小</t>
  </si>
  <si>
    <t>612 國福國小</t>
  </si>
  <si>
    <t>613 新城國小</t>
  </si>
  <si>
    <t>614 北埔國小</t>
  </si>
  <si>
    <t>615 康樂國小</t>
  </si>
  <si>
    <t>616 嘉里國小</t>
  </si>
  <si>
    <t>617 吉安國小</t>
  </si>
  <si>
    <t>618 宜昌國小</t>
  </si>
  <si>
    <t>619 北昌國小</t>
  </si>
  <si>
    <t>620 光華國小</t>
  </si>
  <si>
    <t>621 稻香國小</t>
  </si>
  <si>
    <t>622 南華國小</t>
  </si>
  <si>
    <t>623 化仁國小</t>
  </si>
  <si>
    <t>624 太昌國小</t>
  </si>
  <si>
    <t>625 平和國小</t>
  </si>
  <si>
    <t>626 壽豐國小</t>
  </si>
  <si>
    <t>627 豐裡國小</t>
  </si>
  <si>
    <t>628 豐山國小</t>
  </si>
  <si>
    <t>629 志學國小</t>
  </si>
  <si>
    <t>630 月眉國小</t>
  </si>
  <si>
    <t>631 水璉國小</t>
  </si>
  <si>
    <t>632 溪口國小</t>
  </si>
  <si>
    <t>633 鳳林國小</t>
  </si>
  <si>
    <t>634 大榮國小</t>
  </si>
  <si>
    <t>635 林榮國小</t>
  </si>
  <si>
    <t>636 長橋國小</t>
  </si>
  <si>
    <t>638 北林國小</t>
  </si>
  <si>
    <t xml:space="preserve"> </t>
  </si>
  <si>
    <t>639 鳳仁國小</t>
  </si>
  <si>
    <t>641 光復國小</t>
  </si>
  <si>
    <t>642 太巴塱國小</t>
  </si>
  <si>
    <t>645 大進國小</t>
  </si>
  <si>
    <t>647 瑞穗國小</t>
  </si>
  <si>
    <t>648 瑞美國小</t>
  </si>
  <si>
    <t>649 鶴岡國小</t>
  </si>
  <si>
    <t>650 舞鶴國小</t>
  </si>
  <si>
    <t>651 奇美國小</t>
  </si>
  <si>
    <t>652 富源國小</t>
  </si>
  <si>
    <t>653 瑞北國小</t>
  </si>
  <si>
    <t>654 豐濱國小</t>
  </si>
  <si>
    <t>655 港口國小</t>
  </si>
  <si>
    <t>656 靜浦國小</t>
  </si>
  <si>
    <t>657 新社國小</t>
  </si>
  <si>
    <t>658 玉里國小</t>
  </si>
  <si>
    <t>659 源城國小</t>
  </si>
  <si>
    <t>660 樂合國小</t>
  </si>
  <si>
    <t>661 觀音國小</t>
  </si>
  <si>
    <t>662 三民國小</t>
  </si>
  <si>
    <t>663 春日國小</t>
  </si>
  <si>
    <t>664 德武國小</t>
  </si>
  <si>
    <t>665 中城國小</t>
  </si>
  <si>
    <t>666 長良國小</t>
  </si>
  <si>
    <t>667 大禹國小</t>
  </si>
  <si>
    <t>668 松浦國小</t>
  </si>
  <si>
    <t>669 高寮國小</t>
  </si>
  <si>
    <t>670 富里國小</t>
  </si>
  <si>
    <t>671 萬寧國小</t>
  </si>
  <si>
    <t>672 永豐國小</t>
  </si>
  <si>
    <t>673 學田國小</t>
  </si>
  <si>
    <t>674 東竹國小</t>
  </si>
  <si>
    <t>675 東里國小</t>
  </si>
  <si>
    <t>676 明里國小</t>
  </si>
  <si>
    <t>678 吳江國小</t>
  </si>
  <si>
    <t>679 秀林國小</t>
  </si>
  <si>
    <t>680 富世國小</t>
  </si>
  <si>
    <t>681 和平國小</t>
  </si>
  <si>
    <t>682 佳民國小</t>
  </si>
  <si>
    <t>683 銅門國小</t>
  </si>
  <si>
    <t>684 水源國小</t>
  </si>
  <si>
    <t>685 崇德國小</t>
  </si>
  <si>
    <t>686 文蘭國小</t>
  </si>
  <si>
    <t>687 景美國小</t>
  </si>
  <si>
    <t>688 三棧國小</t>
  </si>
  <si>
    <t>689 銅蘭國小</t>
  </si>
  <si>
    <t>690 萬榮國小</t>
  </si>
  <si>
    <t>691 西林國小</t>
  </si>
  <si>
    <t>692 見晴國小</t>
  </si>
  <si>
    <t>693 馬遠國小</t>
  </si>
  <si>
    <t>694 紅葉國小</t>
  </si>
  <si>
    <t>695 明利國小</t>
  </si>
  <si>
    <t>696 卓溪國小</t>
  </si>
  <si>
    <t>697 崙山國小</t>
  </si>
  <si>
    <t>698 太平國小</t>
  </si>
  <si>
    <t>699 卓清國小</t>
  </si>
  <si>
    <t>700 古風國小</t>
  </si>
  <si>
    <t>701 立山國小</t>
  </si>
  <si>
    <t>702 卓樂國小</t>
  </si>
  <si>
    <t>703 卓楓國小</t>
  </si>
  <si>
    <t>705 西富國小</t>
  </si>
  <si>
    <t>706 大興國小</t>
  </si>
  <si>
    <t>707 中原國小</t>
  </si>
  <si>
    <t>708 西寶國小</t>
  </si>
  <si>
    <t>合計</t>
  </si>
  <si>
    <t>1.111.1.19動支109年度基金累計留存賸餘款，辦理退還游泳池合約廠商因疫情109年2月11日至3月31日自主停業權利金，經費計6萬6,207元(經常門)</t>
  </si>
  <si>
    <t>1.111.2.14動支109年度基金累計留存賸餘款，辦理修繕投影機設備，經費計8萬4,075元(經常門)</t>
  </si>
  <si>
    <t>1.111.2.17動支109年度基金累計留存賸餘款，支付110年度慈暉班住宿輔導員2名及生活管理員1名薪資晉級差額，經費計13萬4,676元(經常門)
2.111.2.17動支109年度基金累計留存賸餘款，購置鐵捲門及駕駛式割草機經費計19萬4,541元(資本門)</t>
  </si>
  <si>
    <t>110年度累計
留存賸餘數
透列112年度預算(B)</t>
  </si>
  <si>
    <t>111年移用留存歷年賸餘併決算
(截至目前為止)(C)</t>
  </si>
  <si>
    <t>1.111.3.25動支109年度基金累計留存賸餘款，辦理新建網球場增列RC基座泥作粉刷工程，經費計9萬8,000元(資本門)
2.111.6.2動支109年度基金累計留存賸餘款， 購置電冰箱，經費計1萬7,095元(資本門)
3.111.6.2動支109年度基金累計留存賸餘款，辦理書法教室與電腦教室隔間拉門、吊扇拆除安裝等，經費計3萬8,700元(經常門)</t>
  </si>
  <si>
    <t>1.111.6.13動支110年度基金累計留存賸餘款， 購置變頻電冰箱，經費計2萬4,000元(資本門)</t>
  </si>
  <si>
    <t>1.111.6.14動支110年度基金累計留存賸餘款， 辦理修繕B棟教學大樓窗戶，經費計9萬9,200元(經常門)</t>
  </si>
  <si>
    <t>1.111.2.18動支109年度基金累計留存賸餘款，辦理學生教室粉刷工程，經費計9萬8,400元(經常門)</t>
  </si>
  <si>
    <t>1.111.7.25動支110年度基金累計留存賸餘款，辦理排水設施暨新增扶手欄杆工程及南邊教室廁所修繕，經費計14萬7,650元(經常門)</t>
  </si>
  <si>
    <t>1.111.08.09動支110年度基金累計留存賸餘款，汰換辦公OA屏風等材料用品及4尺公文櫃組等，經費計9萬8,780元(經常門)
2.111.08.09動支110年度基金累計留存賸餘款，購置哺(集)乳空間所需變頻電冰箱1台，經費計1萬7,205元(資本門))</t>
  </si>
  <si>
    <t>1.111.8.11動支110年度基金累計留存賸餘款，辦理活動中心地板重新鋪設，經費計4萬4,982元(資本門)</t>
  </si>
  <si>
    <t>1.111.9.14動支110年度基金累計留存賸餘款，辦理辦公室設施改善工程，經費計10萬元(經常門)
2.111.9.14動支110年度基金累計留存賸餘款，購置諮商室冷氣設備，經費計3萬3,000元(資本門)</t>
  </si>
  <si>
    <t>1.111.10.11動支110年度基金累計留存賸餘款，辦理修繕幼兒園遊樂器材，經費計22萬0,000元(經常門)</t>
  </si>
  <si>
    <t>1.111.05.16動支109年度基金累計留存賸餘款，辦理教學大樓班級更換紗窗及畢業典禮場地布置等，經費計14萬8,000元(經常門)</t>
  </si>
  <si>
    <t>1.111.10.20動支110年度基金累計留存賸餘款，辦理繳納保險費、牌照稅、燃料使用費及購買環境打掃用品需等，經費計6萬5,500元(經常門)</t>
  </si>
  <si>
    <t>1.111.11.8動支110年度基金累計留存賸餘款，辦理辦公室物品搬遷、電話及網路配罝、電源配線等，經費計5萬9,972元(經常門)
2.111.11.8動支110年度基金累計留存賸餘款，辦理購置電腦，經費計4萬2,386元(資本門)</t>
  </si>
  <si>
    <t>1.111.11.15動支110年度基金累計留存賸餘款，辦理裝設無線基地台U6LR室內型AP含施工2台，經費計2萬6,000元(資本門)
2.111.11.15動支110年度基金累計留存賸餘款，辦理購置電腦螢幕3台，經費計1萬1,661元(經常門)
3.111.11.15動支110年度基金累計留存賸餘款，辦理購置投影機2台，經費計3萬6,842元(資本門)
4.111.11.15動支110度基金累計留存賸餘款， 辦理購置公文櫃5個，經費計1萬4,650元(經常門)</t>
  </si>
  <si>
    <t xml:space="preserve">1.111.05.09動支109年度基金累計留存賸餘款，辦理體育館空調管路施作及校園樹木修剪清運等，經費計46萬945元(經常門)
2.111.05.09動支109年度基金累計留存賸餘款，購置草坪修剪機及合唱台架，經費計3萬2,100元(資本門)
3.110年上半年各統籌科目超支併決算併同動支110年度基金累計留存賸餘款，辦理冷氣安裝衍生費及地下室防水修繕等項目，經費計18萬9,000元(經常門)
4.110年上半年各統籌科目超支併決算併同動支110年度基金累計留存賸餘款，購置體育館羽球地墊捲墊器及二手貨櫃，經費計16萬3,775元(資本門)
5.111.11.16動支110年度基金累計留存賸餘款，辦理動支校外教學旅費，經費計14萬4,160元(經常門)
</t>
  </si>
  <si>
    <t>1.111.05.23動支109年度基金累計留存賸餘款，辦理111年2至3月未足額進用身障人員差額補助費，經費計5萬0,500元(經常門)
2.辦理111年4未足額進用身障人員差額補助費，經費計2萬5,250元(經常門)</t>
  </si>
  <si>
    <t>1.111.11.17動支110年度基金累計留存賸餘款，辦理補繳退撫基金費用，經費計6萬5,162元(經常門)</t>
  </si>
  <si>
    <t>1.111.1.18動支109年度基金累計留存賸餘款，辦理職務宿舍防水隔熱工程，經費計9萬5,130元(經常門)
2.111.2.22動支109年度基金累計留存賸餘款，辦理電子圍籬改善工程，經費計8萬500元(資本門)
3.111.7.25動支110年度基金累計留存賸餘款，支值日夜人員資遣退職金，經費計13萬7,347元(經常門)</t>
  </si>
  <si>
    <t>1.111.11.21動支110年度基金累計留存賸餘款，辦理購買衛生紙5箱、環保紙85包及碳粉匣4支等事務用品等，經費計1萬9,745元(經常門)
2.111.11.21支110年度基金累計留存賸餘款，辦理活性碳及棉濾心更換51支、水塔清洗藥劑6個、攀爬架遊戲場檢查等設備維護費，經費計3萬5,675元(經常門)</t>
  </si>
  <si>
    <t>1.111.10.19動支110年度基金累計留存賸餘款，辦理校園清潔用掃具採購，經費計1萬2,335元(經常門)
2.111.11.21動支110年度基金累計留存賸餘款，辦理學校電費繳納，經費計2萬5,000元(經常門)
3.111.11.21動支110年度基金累計留存賸餘款，辦理教室與宿舍之電燈、電路、冷氣IC更換，地下與自來水之水塔清消修護等費用，經費計7萬0,395元常門)</t>
  </si>
  <si>
    <t>1.111.2.25動支109年度基金累計留存賸餘款，辦理朝陽館高井燈維修、生科教室前路面下陷修繕、教學大樓電力迴路檢查及開關箱清理等，經費計60萬7,666元(經常門)
2.111.8.11動支110年度基金累計留存賸餘款， 辦理清洗水塔、家政教室管道間維修等，經費計5萬6,840元(經常門)
3.111.8.11動支110年度基金累計留存賸餘款，購買冷氣機及割草機等，經費計3萬6,481元(資本門)
4.111.8.25動支110年度基金累計留存賸餘款，購買冷氣機，經費計13萬3,650元(資本門)
5.111.12.2動支110年度基金累計留存賸餘款，辦理支付校外活動旅費計4萬5,500元(經常門)</t>
  </si>
  <si>
    <r>
      <rPr>
        <sz val="12"/>
        <rFont val="標楷體"/>
        <family val="4"/>
      </rPr>
      <t>1.111年上半年各統籌科目超支併決算併同動支110年度基金累計留存賸餘款，支111年專任運動教練甄選委員出席費，經費計1萬1,500元(經常門)</t>
    </r>
    <r>
      <rPr>
        <sz val="12"/>
        <color indexed="10"/>
        <rFont val="標楷體"/>
        <family val="4"/>
      </rPr>
      <t xml:space="preserve">
2.111年下半年各統籌科目超支併決算併同動支110年度基金累計留存賸餘款，辦理地12月15日地震災害校園地下水管破裂搶修復建工程，經費計1萬6,000元(資本門)</t>
    </r>
  </si>
  <si>
    <t>1.111年上半年各統籌科目超支併決算併同動支110年度基金累計留存賸餘款，購置自然教室實驗椅及會議室教學椅，經費計17萬8,800元(經常門)</t>
  </si>
  <si>
    <t>1.111年上半年各統籌科目超支併決算併同動支110年度基金累計留存賸餘款，辦理地坪環境設施工程，經費計9萬9,000元(資本門)</t>
  </si>
  <si>
    <t>1.111年上半年各統籌科目超支併決算併同動支110年度基金累計留存賸餘款，辦理東大樓管線漏水維修及新大樓電梯維修等項目，經費計9萬1,000元(經常門)</t>
  </si>
  <si>
    <t>1.111年上半年各統籌科目超支併決算併同動支110年度基金累計留存賸餘款，辦理戶外籃球場改善，經費計6萬5,053元(經常門)</t>
  </si>
  <si>
    <t>1.111年上半年各統籌科目超支併決算併同動支110年度基金累計留存賸餘款，購置電視機2台，經費計7萬元(資本門)</t>
  </si>
  <si>
    <t>1.111年上半年各統籌科目超支併決算併同動支110年度基金累計留存賸餘款，辦理電燈更換、電路水管更新、吊扇檢修、話機擴充及故障查修，經費計5萬7,020元(經常門)
2.111年上半年各統籌科目超支併決算併同動支110年度基金累計留存賸餘款，辦理監視系統更新，經費計1萬6,000元(資本門)</t>
  </si>
  <si>
    <r>
      <rPr>
        <sz val="12"/>
        <rFont val="標楷體"/>
        <family val="4"/>
      </rPr>
      <t>1.111年上半年各統籌科目超支併決算併同動支110年度基金累計留存賸餘款，辦理跑道維修、風雨教室地坪維修、電動車雨棚維修等項目，經費計45萬2,640元(經常門)
2.111年上半年各統籌科目超支併決算併同動支110年度基金累計留存賸餘款，辦理網路電話節費器汰舊換新及購置對講機1組等項目，經費計7萬元(資本門)</t>
    </r>
    <r>
      <rPr>
        <sz val="12"/>
        <color indexed="10"/>
        <rFont val="標楷體"/>
        <family val="4"/>
      </rPr>
      <t xml:space="preserve">
</t>
    </r>
    <r>
      <rPr>
        <sz val="12"/>
        <rFont val="標楷體"/>
        <family val="4"/>
      </rPr>
      <t xml:space="preserve">3.111.9.16動支110年度基金累計留存賸餘款，購置電動膠裝打孔機，經費計3萬9,000元(資本門)
</t>
    </r>
    <r>
      <rPr>
        <sz val="12"/>
        <color indexed="10"/>
        <rFont val="標楷體"/>
        <family val="4"/>
      </rPr>
      <t>4.111年下半年各統籌科目超支併決算併同動支110年度基金累計留存賸餘款，支遮陽帆及電動天幕，經費計5萬1,805元(經常門)</t>
    </r>
    <r>
      <rPr>
        <sz val="12"/>
        <rFont val="標楷體"/>
        <family val="4"/>
      </rPr>
      <t xml:space="preserve">
</t>
    </r>
  </si>
  <si>
    <t>1.111年上半年各統籌科目超支併決算併同動支110年度基金累計留存賸餘款，購置運動會工作人員運動服及布告欄整修，經費計14萬元(經常門)</t>
  </si>
  <si>
    <t>1.111年下半年各統籌科目超支併決算併同動支110年度基金累計留存賸餘款，辦理購置菸樓廁所立碑，經費計2萬0,000元(資本門)</t>
  </si>
  <si>
    <t>1.111年下半年各統籌科目超支併決算併同動支110年度基金累計留存賸餘款，支用人費用不足款，經費計4萬1,985元(經常門)</t>
  </si>
  <si>
    <t>1.112.2.1動支110年度基金累計留存賸餘款，購置班級用投影機，經費計16萬5,000元(資本門)</t>
  </si>
  <si>
    <r>
      <t xml:space="preserve">1.111.6.2動支109年度基金累計留存賸餘款， 購置班級教室投影機，經費計48萬3,028元(資本門)
</t>
    </r>
    <r>
      <rPr>
        <sz val="12"/>
        <color indexed="10"/>
        <rFont val="標楷體"/>
        <family val="4"/>
      </rPr>
      <t>2.112.2.1動支110年度基金累計留存賸餘款，購置班級教室投影機，經費計66萬8,808元(資本門)</t>
    </r>
  </si>
  <si>
    <t>1.111.3.14動支109年度基金累計留存賸餘款，辦理電梯操作面板更換、2樓兩側看台出入鋁門更換，經費計10萬7,000元(資本門)
2.111.3.14動支109年度基金累計留存賸餘款，辦理學校戶外立柱標誌整修、門窗修繕及清洗宿舍外牆等，經費計105萬2,924元(經常門)
3.111.5.24動支109年度基金累計留存賸餘款，辦理租用東華校舍、遊覽車及戶外餐盤洗滌區等，經費計55萬4,610元常門)
4.111.5.24動支109年度基金累計留存賸餘款， 辦理設置鋁門，經費計3萬2,000元(資本門)</t>
  </si>
  <si>
    <t>1.112.2.1動支110年度基金累計留存賸餘款，辦理汰換教室投影機，經費計7萬元(資本門)</t>
  </si>
  <si>
    <t xml:space="preserve">1.111.10.13動支110年度基金累計留存賸餘款，辦理線上教學所需資訊軟體及相關設備設置，經費計6萬9,250元(經常門)
2.111.10.13動支110年度基金累計留存賸餘款，辦理與購置電腦教室儲物架，經費計3萬0,750元(資本門)
</t>
  </si>
  <si>
    <t>1.111年下半年各統籌科目超支併決算併同動支110年度基金累計留存賸餘款，支教室油漆粉刷及用人費用不足款，經費計19萬4,000元(經常門)</t>
  </si>
  <si>
    <r>
      <t xml:space="preserve">1.111.8.19動支110年度基金累計留存賸餘款，購置割草機與投影機設備等，經費計3萬2,500元(資本門)
2.111.8.19動支110年度基金累計留存賸餘款，辦理電源線維修，經費計4萬7,950元(經常門)
3.111.9.26動支110年度基金累計留存賸餘款，辦理教室壁扇維修，經費計2萬2,060元(經常門)
4.111.11.21動支110年度基金累計留存賸餘款， 辦理購置執勤室休息用床架，經費計7,500元(經常門)
</t>
    </r>
    <r>
      <rPr>
        <sz val="12"/>
        <color indexed="10"/>
        <rFont val="標楷體"/>
        <family val="4"/>
      </rPr>
      <t>5</t>
    </r>
    <r>
      <rPr>
        <sz val="12"/>
        <rFont val="標楷體"/>
        <family val="4"/>
      </rPr>
      <t>.</t>
    </r>
    <r>
      <rPr>
        <sz val="12"/>
        <color indexed="10"/>
        <rFont val="標楷體"/>
        <family val="4"/>
      </rPr>
      <t>111年下半年各統籌科目超支併決算併同動支110年度基金累計留存賸餘款，辦理風雨球場地坪塌陷修復工程，經費計6萬9,416元(經常門)
6.</t>
    </r>
    <r>
      <rPr>
        <sz val="12"/>
        <color indexed="10"/>
        <rFont val="標楷體"/>
        <family val="4"/>
      </rPr>
      <t>112.2.8</t>
    </r>
    <r>
      <rPr>
        <sz val="12"/>
        <color indexed="10"/>
        <rFont val="標楷體"/>
        <family val="4"/>
      </rPr>
      <t>動支</t>
    </r>
    <r>
      <rPr>
        <sz val="12"/>
        <color indexed="10"/>
        <rFont val="標楷體"/>
        <family val="4"/>
      </rPr>
      <t>110</t>
    </r>
    <r>
      <rPr>
        <sz val="12"/>
        <color indexed="10"/>
        <rFont val="標楷體"/>
        <family val="4"/>
      </rPr>
      <t>年度基金累計留存賸餘款，</t>
    </r>
    <r>
      <rPr>
        <sz val="12"/>
        <color indexed="10"/>
        <rFont val="標楷體"/>
        <family val="4"/>
      </rPr>
      <t xml:space="preserve"> </t>
    </r>
    <r>
      <rPr>
        <sz val="12"/>
        <color indexed="10"/>
        <rFont val="標楷體"/>
        <family val="4"/>
      </rPr>
      <t>辦理維護茄苳樓外牆水管保護套、購置投影機設備等，經費計</t>
    </r>
    <r>
      <rPr>
        <sz val="12"/>
        <color indexed="10"/>
        <rFont val="標楷體"/>
        <family val="4"/>
      </rPr>
      <t>4</t>
    </r>
    <r>
      <rPr>
        <sz val="12"/>
        <color indexed="10"/>
        <rFont val="標楷體"/>
        <family val="4"/>
      </rPr>
      <t>萬</t>
    </r>
    <r>
      <rPr>
        <sz val="12"/>
        <color indexed="10"/>
        <rFont val="標楷體"/>
        <family val="4"/>
      </rPr>
      <t>900</t>
    </r>
    <r>
      <rPr>
        <sz val="12"/>
        <color indexed="10"/>
        <rFont val="標楷體"/>
        <family val="4"/>
      </rPr>
      <t>元經費</t>
    </r>
    <r>
      <rPr>
        <sz val="12"/>
        <color indexed="10"/>
        <rFont val="標楷體"/>
        <family val="4"/>
      </rPr>
      <t>(</t>
    </r>
    <r>
      <rPr>
        <sz val="12"/>
        <color indexed="10"/>
        <rFont val="標楷體"/>
        <family val="4"/>
      </rPr>
      <t>經資門</t>
    </r>
    <r>
      <rPr>
        <sz val="12"/>
        <color indexed="10"/>
        <rFont val="標楷體"/>
        <family val="4"/>
      </rPr>
      <t>)</t>
    </r>
  </si>
  <si>
    <r>
      <t xml:space="preserve">1.111.3.1動支109年度基金累計留存賸餘款，購置操作上下課鐘專用電腦經費計2萬9,766元(資本門)
2.111.5.5動支109年度基金累計留存賸餘款，辦理自來水供水系統修繕及西棟地下室燈具更換經費計3萬2,860元(經常門)
3.111.5.5動支109年度基金累計留存賸餘款，購置活動廣場用音響設備等經費計4萬9,000元(資本門)
</t>
    </r>
    <r>
      <rPr>
        <sz val="12"/>
        <color indexed="10"/>
        <rFont val="標楷體"/>
        <family val="4"/>
      </rPr>
      <t>4.112.2.18.動支110年度基金累計留存賸餘款，辦理階梯(視廳)教室燈具及穿堂公布欄修繕等，經費計13萬元(經常門)</t>
    </r>
    <r>
      <rPr>
        <sz val="12"/>
        <rFont val="標楷體"/>
        <family val="4"/>
      </rPr>
      <t xml:space="preserve">
</t>
    </r>
  </si>
  <si>
    <r>
      <t xml:space="preserve">1.111.2.24動支109年度基金累計留存賸餘款，辦理資源回收室整修，經費計13萬9,250元(經常門)
2.111.3.18動支109年度基金累計留存賸餘款，辦理校園階梯美語貼圖印製、第二圖書室地板修繕及購置校園維安監視攝影機10組，經費計15萬6,156元(經常門)
</t>
    </r>
    <r>
      <rPr>
        <sz val="12"/>
        <color indexed="10"/>
        <rFont val="標楷體"/>
        <family val="4"/>
      </rPr>
      <t xml:space="preserve">3.1.111年下半年各統籌科目超支併決算併同動支110年度基金累計留存賸餘款，辦理購移動式音響機櫃，經費計1萬1,800元(資本門)
</t>
    </r>
    <r>
      <rPr>
        <sz val="12"/>
        <color indexed="10"/>
        <rFont val="標楷體"/>
        <family val="4"/>
      </rPr>
      <t>4.112.2.14</t>
    </r>
    <r>
      <rPr>
        <sz val="12"/>
        <color indexed="10"/>
        <rFont val="標楷體"/>
        <family val="4"/>
      </rPr>
      <t>動支</t>
    </r>
    <r>
      <rPr>
        <sz val="12"/>
        <color indexed="10"/>
        <rFont val="標楷體"/>
        <family val="4"/>
      </rPr>
      <t>110</t>
    </r>
    <r>
      <rPr>
        <sz val="12"/>
        <color indexed="10"/>
        <rFont val="標楷體"/>
        <family val="4"/>
      </rPr>
      <t>年度基金累計留存賸餘款，辦理汰換深水馬達</t>
    </r>
    <r>
      <rPr>
        <sz val="12"/>
        <color indexed="10"/>
        <rFont val="標楷體"/>
        <family val="4"/>
      </rPr>
      <t>1</t>
    </r>
    <r>
      <rPr>
        <sz val="12"/>
        <color indexed="10"/>
        <rFont val="標楷體"/>
        <family val="4"/>
      </rPr>
      <t>台，經費計</t>
    </r>
    <r>
      <rPr>
        <sz val="12"/>
        <color indexed="10"/>
        <rFont val="標楷體"/>
        <family val="4"/>
      </rPr>
      <t>2萬8,350元(</t>
    </r>
    <r>
      <rPr>
        <sz val="12"/>
        <color indexed="10"/>
        <rFont val="標楷體"/>
        <family val="4"/>
      </rPr>
      <t>資本門</t>
    </r>
    <r>
      <rPr>
        <sz val="12"/>
        <color indexed="10"/>
        <rFont val="標楷體"/>
        <family val="4"/>
      </rPr>
      <t>)</t>
    </r>
  </si>
  <si>
    <t>1.112.2.20動支110年度基金累計留存賸餘款，辦理校園攝影機及監視系統維修等，經費計2萬3,410元(經常門)</t>
  </si>
  <si>
    <t>110年度累計
留存賸餘數(A)</t>
  </si>
  <si>
    <t>說明</t>
  </si>
  <si>
    <t>110年度地方教育發展基金累計留存賸餘款核定表-經費登記版-高國中小</t>
  </si>
  <si>
    <r>
      <rPr>
        <b/>
        <sz val="14"/>
        <color indexed="10"/>
        <rFont val="標楷體"/>
        <family val="4"/>
      </rPr>
      <t>截至目前累計留存賸餘數</t>
    </r>
    <r>
      <rPr>
        <b/>
        <sz val="14"/>
        <color indexed="8"/>
        <rFont val="標楷體"/>
        <family val="4"/>
      </rPr>
      <t>(D=A-B-C)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</si>
</sst>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_-* #,##0.0_-;\-* #,##0.0_-;_-* &quot;-&quot;??_-;_-@_-"/>
    <numFmt numFmtId="178" formatCode="_-* #,##0_-;\-* #,##0_-;_-* &quot;-&quot;??_-;_-@_-"/>
    <numFmt numFmtId="179" formatCode="#,##0_ "/>
    <numFmt numFmtId="180" formatCode="0.00_);[Red]\(0.00\)"/>
    <numFmt numFmtId="181" formatCode="&quot;$&quot;#,##0.00_);[Red]\(&quot;$&quot;#,##0.00\)"/>
    <numFmt numFmtId="182" formatCode="#,##0_ ;[Red]\-#,##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</numFmts>
  <fonts count="35">
    <font>
      <sz val="12"/>
      <name val="新細明體"/>
      <family val="1"/>
    </font>
    <font>
      <sz val="9"/>
      <name val="新細明體"/>
      <family val="1"/>
    </font>
    <font>
      <sz val="10"/>
      <color indexed="10"/>
      <name val="Times New Roman"/>
      <family val="1"/>
    </font>
    <font>
      <sz val="9"/>
      <name val="細明體"/>
      <family val="3"/>
    </font>
    <font>
      <sz val="14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Arial"/>
      <family val="2"/>
    </font>
    <font>
      <sz val="12"/>
      <color indexed="5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1"/>
      <name val="新細明體"/>
      <family val="1"/>
    </font>
    <font>
      <sz val="12"/>
      <color indexed="51"/>
      <name val="新細明體"/>
      <family val="1"/>
    </font>
    <font>
      <i/>
      <sz val="12"/>
      <color indexed="23"/>
      <name val="新細明體"/>
      <family val="1"/>
    </font>
    <font>
      <b/>
      <sz val="18"/>
      <color indexed="61"/>
      <name val="新細明體"/>
      <family val="1"/>
    </font>
    <font>
      <b/>
      <sz val="15"/>
      <color indexed="61"/>
      <name val="新細明體"/>
      <family val="1"/>
    </font>
    <font>
      <b/>
      <sz val="13"/>
      <color indexed="61"/>
      <name val="新細明體"/>
      <family val="1"/>
    </font>
    <font>
      <b/>
      <sz val="11"/>
      <color indexed="61"/>
      <name val="新細明體"/>
      <family val="1"/>
    </font>
    <font>
      <sz val="12"/>
      <color indexed="61"/>
      <name val="新細明體"/>
      <family val="1"/>
    </font>
    <font>
      <b/>
      <sz val="12"/>
      <color indexed="62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4"/>
      <color indexed="8"/>
      <name val="標楷體"/>
      <family val="4"/>
    </font>
    <font>
      <sz val="10"/>
      <name val="Arial"/>
      <family val="2"/>
    </font>
    <font>
      <sz val="12"/>
      <color indexed="10"/>
      <name val="標楷體"/>
      <family val="4"/>
    </font>
    <font>
      <b/>
      <sz val="14"/>
      <color indexed="10"/>
      <name val="標楷體"/>
      <family val="4"/>
    </font>
    <font>
      <sz val="12"/>
      <color theme="5"/>
      <name val="標楷體"/>
      <family val="4"/>
    </font>
    <font>
      <sz val="12"/>
      <color rgb="FFFF0000"/>
      <name val="標楷體"/>
      <family val="4"/>
    </font>
    <font>
      <sz val="12"/>
      <color theme="1"/>
      <name val="標楷體"/>
      <family val="4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29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190" fontId="2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11" fillId="0" borderId="1" applyNumberFormat="0" applyFill="0" applyAlignment="0" applyProtection="0"/>
    <xf numFmtId="0" fontId="12" fillId="10" borderId="0" applyNumberFormat="0" applyBorder="0" applyAlignment="0" applyProtection="0"/>
    <xf numFmtId="9" fontId="0" fillId="0" borderId="0" applyFont="0" applyFill="0" applyBorder="0" applyAlignment="0" applyProtection="0"/>
    <xf numFmtId="0" fontId="13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9" fillId="4" borderId="4" applyNumberFormat="0" applyFont="0" applyAlignment="0" applyProtection="0"/>
    <xf numFmtId="0" fontId="15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1" borderId="8" applyNumberFormat="0" applyAlignment="0" applyProtection="0"/>
    <xf numFmtId="0" fontId="22" fillId="16" borderId="9" applyNumberFormat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8" fontId="5" fillId="0" borderId="0" xfId="36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82" fontId="6" fillId="0" borderId="11" xfId="35" applyNumberFormat="1" applyFont="1" applyFill="1" applyBorder="1" applyAlignment="1">
      <alignment vertical="center"/>
      <protection/>
    </xf>
    <xf numFmtId="182" fontId="6" fillId="0" borderId="11" xfId="35" applyNumberFormat="1" applyFont="1" applyFill="1" applyBorder="1" applyAlignment="1" quotePrefix="1">
      <alignment horizontal="right" vertical="center"/>
      <protection/>
    </xf>
    <xf numFmtId="182" fontId="5" fillId="0" borderId="11" xfId="35" applyNumberFormat="1" applyFont="1" applyFill="1" applyBorder="1" applyAlignment="1">
      <alignment vertical="center"/>
      <protection/>
    </xf>
    <xf numFmtId="0" fontId="5" fillId="0" borderId="11" xfId="0" applyFont="1" applyFill="1" applyBorder="1" applyAlignment="1">
      <alignment vertical="center" wrapText="1" shrinkToFit="1"/>
    </xf>
    <xf numFmtId="176" fontId="5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35" applyFont="1" applyBorder="1" applyAlignment="1">
      <alignment horizontal="center" vertical="center" wrapText="1"/>
      <protection/>
    </xf>
    <xf numFmtId="0" fontId="6" fillId="0" borderId="11" xfId="35" applyFont="1" applyFill="1" applyBorder="1" applyAlignment="1">
      <alignment horizontal="center" vertical="center" wrapText="1"/>
      <protection/>
    </xf>
    <xf numFmtId="0" fontId="6" fillId="0" borderId="11" xfId="35" applyFont="1" applyBorder="1" applyAlignment="1">
      <alignment horizontal="center" vertical="center" shrinkToFit="1"/>
      <protection/>
    </xf>
    <xf numFmtId="0" fontId="26" fillId="0" borderId="11" xfId="0" applyFont="1" applyBorder="1" applyAlignment="1">
      <alignment horizontal="center" vertical="center"/>
    </xf>
    <xf numFmtId="176" fontId="26" fillId="0" borderId="11" xfId="0" applyNumberFormat="1" applyFont="1" applyFill="1" applyBorder="1" applyAlignment="1" applyProtection="1">
      <alignment horizontal="center" vertical="center"/>
      <protection/>
    </xf>
    <xf numFmtId="0" fontId="28" fillId="18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76" fontId="6" fillId="0" borderId="11" xfId="35" applyNumberFormat="1" applyFont="1" applyFill="1" applyBorder="1" applyAlignment="1">
      <alignment vertical="center"/>
      <protection/>
    </xf>
    <xf numFmtId="176" fontId="6" fillId="0" borderId="11" xfId="35" applyNumberFormat="1" applyFont="1" applyFill="1" applyBorder="1" applyAlignment="1" quotePrefix="1">
      <alignment horizontal="right" vertical="center"/>
      <protection/>
    </xf>
    <xf numFmtId="176" fontId="5" fillId="0" borderId="11" xfId="35" applyNumberFormat="1" applyFont="1" applyFill="1" applyBorder="1" applyAlignment="1">
      <alignment vertical="center"/>
      <protection/>
    </xf>
    <xf numFmtId="0" fontId="28" fillId="19" borderId="11" xfId="0" applyFont="1" applyFill="1" applyBorder="1" applyAlignment="1">
      <alignment horizontal="center" vertical="center" wrapText="1"/>
    </xf>
    <xf numFmtId="0" fontId="28" fillId="2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176" fontId="27" fillId="0" borderId="11" xfId="36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28" fillId="21" borderId="11" xfId="0" applyFont="1" applyFill="1" applyBorder="1" applyAlignment="1">
      <alignment horizontal="center" vertical="center" wrapText="1"/>
    </xf>
    <xf numFmtId="178" fontId="27" fillId="0" borderId="0" xfId="36" applyNumberFormat="1" applyFont="1" applyAlignment="1">
      <alignment vertical="center"/>
    </xf>
    <xf numFmtId="0" fontId="32" fillId="0" borderId="11" xfId="0" applyFont="1" applyFill="1" applyBorder="1" applyAlignment="1">
      <alignment vertical="center" wrapText="1"/>
    </xf>
    <xf numFmtId="0" fontId="32" fillId="0" borderId="11" xfId="0" applyFont="1" applyFill="1" applyBorder="1" applyAlignment="1">
      <alignment horizontal="left" vertical="top" wrapText="1"/>
    </xf>
    <xf numFmtId="0" fontId="33" fillId="0" borderId="11" xfId="0" applyFont="1" applyFill="1" applyBorder="1" applyAlignment="1">
      <alignment vertical="center" wrapText="1"/>
    </xf>
    <xf numFmtId="0" fontId="34" fillId="0" borderId="11" xfId="0" applyFont="1" applyFill="1" applyBorder="1" applyAlignment="1">
      <alignment vertical="center" wrapText="1" shrinkToFit="1"/>
    </xf>
    <xf numFmtId="0" fontId="34" fillId="0" borderId="11" xfId="0" applyFont="1" applyFill="1" applyBorder="1" applyAlignment="1">
      <alignment vertical="center" wrapText="1"/>
    </xf>
    <xf numFmtId="0" fontId="33" fillId="0" borderId="11" xfId="0" applyFont="1" applyFill="1" applyBorder="1" applyAlignment="1">
      <alignment vertical="center" wrapText="1" shrinkToFit="1"/>
    </xf>
    <xf numFmtId="0" fontId="5" fillId="0" borderId="11" xfId="0" applyFont="1" applyFill="1" applyBorder="1" applyAlignment="1">
      <alignment vertical="top" wrapText="1"/>
    </xf>
    <xf numFmtId="176" fontId="33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vertical="center"/>
    </xf>
    <xf numFmtId="0" fontId="5" fillId="0" borderId="11" xfId="0" applyFont="1" applyFill="1" applyBorder="1" applyAlignment="1" applyProtection="1">
      <alignment horizontal="center" vertical="center"/>
      <protection/>
    </xf>
    <xf numFmtId="0" fontId="2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34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105財源-國高中-1050114(1)" xfId="34"/>
    <cellStyle name="一般_FROM瀞予-各國小106年度財源計算表-彙整" xfId="35"/>
    <cellStyle name="Comma" xfId="36"/>
    <cellStyle name="千分位 2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3"/>
  <sheetViews>
    <sheetView tabSelected="1" view="pageBreakPreview" zoomScale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" sqref="B4"/>
    </sheetView>
  </sheetViews>
  <sheetFormatPr defaultColWidth="8.875" defaultRowHeight="16.5"/>
  <cols>
    <col min="1" max="1" width="26.625" style="7" customWidth="1"/>
    <col min="2" max="5" width="25.75390625" style="6" customWidth="1"/>
    <col min="6" max="6" width="56.25390625" style="2" customWidth="1"/>
    <col min="7" max="7" width="32.50390625" style="2" customWidth="1"/>
    <col min="8" max="16384" width="8.875" style="2" customWidth="1"/>
  </cols>
  <sheetData>
    <row r="1" spans="1:6" ht="36.75" customHeight="1">
      <c r="A1" s="40" t="s">
        <v>178</v>
      </c>
      <c r="B1" s="41"/>
      <c r="C1" s="41"/>
      <c r="D1" s="41"/>
      <c r="E1" s="41"/>
      <c r="F1" s="41"/>
    </row>
    <row r="2" spans="1:6" ht="20.25" customHeight="1">
      <c r="A2" s="1"/>
      <c r="B2" s="3"/>
      <c r="C2" s="3"/>
      <c r="D2" s="3"/>
      <c r="E2" s="3"/>
      <c r="F2" s="4" t="s">
        <v>0</v>
      </c>
    </row>
    <row r="3" spans="1:10" ht="63" customHeight="1">
      <c r="A3" s="17" t="s">
        <v>1</v>
      </c>
      <c r="B3" s="18" t="s">
        <v>176</v>
      </c>
      <c r="C3" s="28" t="s">
        <v>133</v>
      </c>
      <c r="D3" s="23" t="s">
        <v>134</v>
      </c>
      <c r="E3" s="24" t="s">
        <v>179</v>
      </c>
      <c r="F3" s="19" t="s">
        <v>2</v>
      </c>
      <c r="G3" s="19" t="s">
        <v>177</v>
      </c>
      <c r="H3" s="42"/>
      <c r="I3" s="43"/>
      <c r="J3" s="43"/>
    </row>
    <row r="4" spans="1:10" ht="183.75" customHeight="1">
      <c r="A4" s="39" t="s">
        <v>3</v>
      </c>
      <c r="B4" s="20">
        <v>7680908</v>
      </c>
      <c r="C4" s="20">
        <v>888000</v>
      </c>
      <c r="D4" s="8">
        <v>1746534</v>
      </c>
      <c r="E4" s="8">
        <f>B4-C4-D4</f>
        <v>5046374</v>
      </c>
      <c r="F4" s="36" t="s">
        <v>168</v>
      </c>
      <c r="G4" s="38"/>
      <c r="H4" s="5"/>
      <c r="I4" s="5"/>
      <c r="J4" s="5"/>
    </row>
    <row r="5" spans="1:7" ht="51" customHeight="1">
      <c r="A5" s="12" t="s">
        <v>4</v>
      </c>
      <c r="B5" s="20">
        <v>500213</v>
      </c>
      <c r="C5" s="20">
        <v>0</v>
      </c>
      <c r="D5" s="8">
        <v>0</v>
      </c>
      <c r="E5" s="8">
        <f aca="true" t="shared" si="0" ref="E5:E68">B5-C5-D5</f>
        <v>500213</v>
      </c>
      <c r="F5" s="11"/>
      <c r="G5" s="38"/>
    </row>
    <row r="6" spans="1:7" ht="143.25" customHeight="1">
      <c r="A6" s="12" t="s">
        <v>5</v>
      </c>
      <c r="B6" s="20">
        <v>3683833</v>
      </c>
      <c r="C6" s="20">
        <v>650000</v>
      </c>
      <c r="D6" s="8">
        <v>312977</v>
      </c>
      <c r="E6" s="8">
        <f t="shared" si="0"/>
        <v>2720856</v>
      </c>
      <c r="F6" s="11" t="s">
        <v>151</v>
      </c>
      <c r="G6" s="38"/>
    </row>
    <row r="7" spans="1:7" ht="231" customHeight="1">
      <c r="A7" s="12" t="s">
        <v>6</v>
      </c>
      <c r="B7" s="20">
        <v>1220402</v>
      </c>
      <c r="C7" s="20">
        <v>230000</v>
      </c>
      <c r="D7" s="8">
        <v>989980</v>
      </c>
      <c r="E7" s="8">
        <f t="shared" si="0"/>
        <v>422</v>
      </c>
      <c r="F7" s="11" t="s">
        <v>148</v>
      </c>
      <c r="G7" s="38"/>
    </row>
    <row r="8" spans="1:7" ht="48" customHeight="1">
      <c r="A8" s="37" t="s">
        <v>7</v>
      </c>
      <c r="B8" s="20">
        <v>1014138</v>
      </c>
      <c r="C8" s="20">
        <v>250000</v>
      </c>
      <c r="D8" s="8">
        <v>70000</v>
      </c>
      <c r="E8" s="8">
        <f t="shared" si="0"/>
        <v>694138</v>
      </c>
      <c r="F8" s="35" t="s">
        <v>169</v>
      </c>
      <c r="G8" s="38"/>
    </row>
    <row r="9" spans="1:7" ht="90.75" customHeight="1">
      <c r="A9" s="12" t="s">
        <v>8</v>
      </c>
      <c r="B9" s="20">
        <v>2663211</v>
      </c>
      <c r="C9" s="20">
        <v>0</v>
      </c>
      <c r="D9" s="8">
        <v>329217</v>
      </c>
      <c r="E9" s="8">
        <f t="shared" si="0"/>
        <v>2333994</v>
      </c>
      <c r="F9" s="11" t="s">
        <v>132</v>
      </c>
      <c r="G9" s="38"/>
    </row>
    <row r="10" spans="1:7" ht="16.5">
      <c r="A10" s="12" t="s">
        <v>9</v>
      </c>
      <c r="B10" s="20">
        <v>320634</v>
      </c>
      <c r="C10" s="20">
        <v>0</v>
      </c>
      <c r="D10" s="8"/>
      <c r="E10" s="8">
        <f t="shared" si="0"/>
        <v>320634</v>
      </c>
      <c r="F10" s="11"/>
      <c r="G10" s="38"/>
    </row>
    <row r="11" spans="1:7" ht="16.5">
      <c r="A11" s="12" t="s">
        <v>10</v>
      </c>
      <c r="B11" s="20">
        <v>610783</v>
      </c>
      <c r="C11" s="20">
        <v>0</v>
      </c>
      <c r="D11" s="8"/>
      <c r="E11" s="8">
        <f t="shared" si="0"/>
        <v>610783</v>
      </c>
      <c r="F11" s="11"/>
      <c r="G11" s="38"/>
    </row>
    <row r="12" spans="1:7" ht="204" customHeight="1">
      <c r="A12" s="12" t="s">
        <v>11</v>
      </c>
      <c r="B12" s="20">
        <v>1967245</v>
      </c>
      <c r="C12" s="20">
        <v>250000</v>
      </c>
      <c r="D12" s="8">
        <v>880137</v>
      </c>
      <c r="E12" s="8">
        <f t="shared" si="0"/>
        <v>837108</v>
      </c>
      <c r="F12" s="11" t="s">
        <v>154</v>
      </c>
      <c r="G12" s="38"/>
    </row>
    <row r="13" spans="1:7" ht="16.5">
      <c r="A13" s="12" t="s">
        <v>12</v>
      </c>
      <c r="B13" s="20">
        <v>272690</v>
      </c>
      <c r="C13" s="20">
        <v>120000</v>
      </c>
      <c r="D13" s="8"/>
      <c r="E13" s="8">
        <f t="shared" si="0"/>
        <v>152690</v>
      </c>
      <c r="F13" s="11"/>
      <c r="G13" s="38"/>
    </row>
    <row r="14" spans="1:7" ht="49.5">
      <c r="A14" s="12" t="s">
        <v>13</v>
      </c>
      <c r="B14" s="20">
        <v>553797</v>
      </c>
      <c r="C14" s="20">
        <v>0</v>
      </c>
      <c r="D14" s="8">
        <v>148000</v>
      </c>
      <c r="E14" s="8">
        <f t="shared" si="0"/>
        <v>405797</v>
      </c>
      <c r="F14" s="11" t="s">
        <v>144</v>
      </c>
      <c r="G14" s="38"/>
    </row>
    <row r="15" spans="1:7" ht="16.5">
      <c r="A15" s="12" t="s">
        <v>14</v>
      </c>
      <c r="B15" s="20">
        <v>749720</v>
      </c>
      <c r="C15" s="20">
        <v>0</v>
      </c>
      <c r="D15" s="8"/>
      <c r="E15" s="8">
        <f t="shared" si="0"/>
        <v>749720</v>
      </c>
      <c r="F15" s="11"/>
      <c r="G15" s="38"/>
    </row>
    <row r="16" spans="1:7" ht="49.5">
      <c r="A16" s="12" t="s">
        <v>15</v>
      </c>
      <c r="B16" s="20">
        <v>427164</v>
      </c>
      <c r="C16" s="20">
        <v>50000</v>
      </c>
      <c r="D16" s="8">
        <v>65500</v>
      </c>
      <c r="E16" s="8">
        <f t="shared" si="0"/>
        <v>311664</v>
      </c>
      <c r="F16" s="11" t="s">
        <v>145</v>
      </c>
      <c r="G16" s="38"/>
    </row>
    <row r="17" spans="1:7" ht="39.75" customHeight="1">
      <c r="A17" s="12" t="s">
        <v>16</v>
      </c>
      <c r="B17" s="20">
        <v>164395</v>
      </c>
      <c r="C17" s="20">
        <v>0</v>
      </c>
      <c r="D17" s="8">
        <v>65162</v>
      </c>
      <c r="E17" s="8">
        <f t="shared" si="0"/>
        <v>99233</v>
      </c>
      <c r="F17" s="11" t="s">
        <v>150</v>
      </c>
      <c r="G17" s="38"/>
    </row>
    <row r="18" spans="1:7" ht="125.25" customHeight="1">
      <c r="A18" s="12" t="s">
        <v>17</v>
      </c>
      <c r="B18" s="20">
        <v>150895</v>
      </c>
      <c r="C18" s="20">
        <v>10000</v>
      </c>
      <c r="D18" s="8">
        <v>107730</v>
      </c>
      <c r="E18" s="8">
        <f t="shared" si="0"/>
        <v>33165</v>
      </c>
      <c r="F18" s="11" t="s">
        <v>153</v>
      </c>
      <c r="G18" s="38"/>
    </row>
    <row r="19" spans="1:7" ht="16.5">
      <c r="A19" s="12" t="s">
        <v>18</v>
      </c>
      <c r="B19" s="20">
        <v>512275</v>
      </c>
      <c r="C19" s="20">
        <v>50000</v>
      </c>
      <c r="D19" s="8"/>
      <c r="E19" s="8">
        <f t="shared" si="0"/>
        <v>462275</v>
      </c>
      <c r="F19" s="11"/>
      <c r="G19" s="38"/>
    </row>
    <row r="20" spans="1:7" ht="16.5">
      <c r="A20" s="12" t="s">
        <v>19</v>
      </c>
      <c r="B20" s="20">
        <v>353255</v>
      </c>
      <c r="C20" s="20">
        <v>300000</v>
      </c>
      <c r="D20" s="8"/>
      <c r="E20" s="8">
        <f t="shared" si="0"/>
        <v>53255</v>
      </c>
      <c r="F20" s="11"/>
      <c r="G20" s="38"/>
    </row>
    <row r="21" spans="1:7" ht="105.75" customHeight="1">
      <c r="A21" s="12" t="s">
        <v>20</v>
      </c>
      <c r="B21" s="20">
        <v>456234</v>
      </c>
      <c r="C21" s="20">
        <v>0</v>
      </c>
      <c r="D21" s="8">
        <v>27500</v>
      </c>
      <c r="E21" s="8">
        <f t="shared" si="0"/>
        <v>428734</v>
      </c>
      <c r="F21" s="30" t="s">
        <v>155</v>
      </c>
      <c r="G21" s="38"/>
    </row>
    <row r="22" spans="1:7" ht="16.5">
      <c r="A22" s="12" t="s">
        <v>21</v>
      </c>
      <c r="B22" s="20">
        <v>645657</v>
      </c>
      <c r="C22" s="20">
        <v>80000</v>
      </c>
      <c r="D22" s="8"/>
      <c r="E22" s="8">
        <f t="shared" si="0"/>
        <v>565657</v>
      </c>
      <c r="F22" s="11"/>
      <c r="G22" s="38"/>
    </row>
    <row r="23" spans="1:7" ht="16.5">
      <c r="A23" s="12" t="s">
        <v>22</v>
      </c>
      <c r="B23" s="20">
        <v>355407</v>
      </c>
      <c r="C23" s="20">
        <v>350000</v>
      </c>
      <c r="D23" s="8"/>
      <c r="E23" s="8">
        <f t="shared" si="0"/>
        <v>5407</v>
      </c>
      <c r="F23" s="11"/>
      <c r="G23" s="38"/>
    </row>
    <row r="24" spans="1:7" ht="16.5">
      <c r="A24" s="12" t="s">
        <v>23</v>
      </c>
      <c r="B24" s="20">
        <v>322433</v>
      </c>
      <c r="C24" s="20">
        <v>0</v>
      </c>
      <c r="D24" s="8"/>
      <c r="E24" s="8">
        <f t="shared" si="0"/>
        <v>322433</v>
      </c>
      <c r="F24" s="11"/>
      <c r="G24" s="38"/>
    </row>
    <row r="25" spans="1:7" ht="16.5">
      <c r="A25" s="12" t="s">
        <v>24</v>
      </c>
      <c r="B25" s="20">
        <v>232052</v>
      </c>
      <c r="C25" s="20">
        <v>0</v>
      </c>
      <c r="D25" s="8"/>
      <c r="E25" s="8">
        <f t="shared" si="0"/>
        <v>232052</v>
      </c>
      <c r="F25" s="11"/>
      <c r="G25" s="38"/>
    </row>
    <row r="26" spans="1:7" ht="16.5">
      <c r="A26" s="12" t="s">
        <v>25</v>
      </c>
      <c r="B26" s="20">
        <v>215573</v>
      </c>
      <c r="C26" s="20">
        <v>0</v>
      </c>
      <c r="D26" s="8"/>
      <c r="E26" s="8">
        <f t="shared" si="0"/>
        <v>215573</v>
      </c>
      <c r="F26" s="27"/>
      <c r="G26" s="38"/>
    </row>
    <row r="27" spans="1:7" ht="16.5">
      <c r="A27" s="12" t="s">
        <v>26</v>
      </c>
      <c r="B27" s="20">
        <v>113153</v>
      </c>
      <c r="C27" s="20">
        <v>30000</v>
      </c>
      <c r="D27" s="8"/>
      <c r="E27" s="8">
        <f t="shared" si="0"/>
        <v>83153</v>
      </c>
      <c r="F27" s="11"/>
      <c r="G27" s="38"/>
    </row>
    <row r="28" spans="1:7" ht="45.75" customHeight="1">
      <c r="A28" s="13" t="s">
        <v>27</v>
      </c>
      <c r="B28" s="20">
        <v>764403</v>
      </c>
      <c r="C28" s="20">
        <v>612000</v>
      </c>
      <c r="D28" s="8">
        <v>24000</v>
      </c>
      <c r="E28" s="8">
        <f t="shared" si="0"/>
        <v>128403</v>
      </c>
      <c r="F28" s="27" t="s">
        <v>136</v>
      </c>
      <c r="G28" s="38"/>
    </row>
    <row r="29" spans="1:7" ht="82.5" customHeight="1">
      <c r="A29" s="13" t="s">
        <v>28</v>
      </c>
      <c r="B29" s="20">
        <v>1199162</v>
      </c>
      <c r="C29" s="20">
        <v>0</v>
      </c>
      <c r="D29" s="8">
        <v>1151836</v>
      </c>
      <c r="E29" s="8">
        <f t="shared" si="0"/>
        <v>47326</v>
      </c>
      <c r="F29" s="27" t="s">
        <v>167</v>
      </c>
      <c r="G29" s="38"/>
    </row>
    <row r="30" spans="1:7" ht="110.25" customHeight="1">
      <c r="A30" s="13" t="s">
        <v>29</v>
      </c>
      <c r="B30" s="20">
        <v>363098</v>
      </c>
      <c r="C30" s="20">
        <v>108000</v>
      </c>
      <c r="D30" s="8">
        <v>115985</v>
      </c>
      <c r="E30" s="8">
        <f t="shared" si="0"/>
        <v>139113</v>
      </c>
      <c r="F30" s="11" t="s">
        <v>140</v>
      </c>
      <c r="G30" s="38"/>
    </row>
    <row r="31" spans="1:7" ht="62.25" customHeight="1">
      <c r="A31" s="14" t="s">
        <v>30</v>
      </c>
      <c r="B31" s="20">
        <v>234246</v>
      </c>
      <c r="C31" s="20">
        <v>0</v>
      </c>
      <c r="D31" s="8">
        <v>178800</v>
      </c>
      <c r="E31" s="8">
        <f t="shared" si="0"/>
        <v>55446</v>
      </c>
      <c r="F31" s="34" t="s">
        <v>156</v>
      </c>
      <c r="G31" s="38"/>
    </row>
    <row r="32" spans="1:7" ht="60.75" customHeight="1">
      <c r="A32" s="13" t="s">
        <v>31</v>
      </c>
      <c r="B32" s="20">
        <v>269106</v>
      </c>
      <c r="C32" s="20">
        <v>0</v>
      </c>
      <c r="D32" s="8">
        <v>66207</v>
      </c>
      <c r="E32" s="8">
        <f t="shared" si="0"/>
        <v>202899</v>
      </c>
      <c r="F32" s="27" t="s">
        <v>130</v>
      </c>
      <c r="G32" s="38"/>
    </row>
    <row r="33" spans="1:7" ht="16.5">
      <c r="A33" s="13" t="s">
        <v>32</v>
      </c>
      <c r="B33" s="20">
        <v>60131</v>
      </c>
      <c r="C33" s="20">
        <v>0</v>
      </c>
      <c r="D33" s="8"/>
      <c r="E33" s="8">
        <f t="shared" si="0"/>
        <v>60131</v>
      </c>
      <c r="F33" s="27"/>
      <c r="G33" s="38"/>
    </row>
    <row r="34" spans="1:7" ht="63" customHeight="1">
      <c r="A34" s="13" t="s">
        <v>33</v>
      </c>
      <c r="B34" s="20">
        <v>242086</v>
      </c>
      <c r="C34" s="20">
        <v>25000</v>
      </c>
      <c r="D34" s="8">
        <v>41985</v>
      </c>
      <c r="E34" s="8">
        <f t="shared" si="0"/>
        <v>175101</v>
      </c>
      <c r="F34" s="32" t="s">
        <v>165</v>
      </c>
      <c r="G34" s="38"/>
    </row>
    <row r="35" spans="1:7" ht="82.5" customHeight="1">
      <c r="A35" s="13" t="s">
        <v>34</v>
      </c>
      <c r="B35" s="20">
        <v>341448</v>
      </c>
      <c r="C35" s="20">
        <v>0</v>
      </c>
      <c r="D35" s="8">
        <v>133000</v>
      </c>
      <c r="E35" s="8">
        <f t="shared" si="0"/>
        <v>208448</v>
      </c>
      <c r="F35" s="11" t="s">
        <v>142</v>
      </c>
      <c r="G35" s="38"/>
    </row>
    <row r="36" spans="1:7" ht="192" customHeight="1">
      <c r="A36" s="13" t="s">
        <v>35</v>
      </c>
      <c r="B36" s="20">
        <v>698155</v>
      </c>
      <c r="C36" s="20">
        <v>0</v>
      </c>
      <c r="D36" s="8">
        <v>613445</v>
      </c>
      <c r="E36" s="8">
        <f t="shared" si="0"/>
        <v>84710</v>
      </c>
      <c r="F36" s="31" t="s">
        <v>162</v>
      </c>
      <c r="G36" s="38"/>
    </row>
    <row r="37" spans="1:7" ht="16.5">
      <c r="A37" s="13" t="s">
        <v>36</v>
      </c>
      <c r="B37" s="20">
        <v>307742</v>
      </c>
      <c r="C37" s="20">
        <v>0</v>
      </c>
      <c r="D37" s="8"/>
      <c r="E37" s="8">
        <f t="shared" si="0"/>
        <v>307742</v>
      </c>
      <c r="F37" s="27"/>
      <c r="G37" s="38"/>
    </row>
    <row r="38" spans="1:7" ht="57.75" customHeight="1">
      <c r="A38" s="13" t="s">
        <v>37</v>
      </c>
      <c r="B38" s="20">
        <v>226892</v>
      </c>
      <c r="C38" s="20">
        <v>0</v>
      </c>
      <c r="D38" s="8">
        <v>140000</v>
      </c>
      <c r="E38" s="8">
        <f t="shared" si="0"/>
        <v>86892</v>
      </c>
      <c r="F38" s="27" t="s">
        <v>163</v>
      </c>
      <c r="G38" s="38"/>
    </row>
    <row r="39" spans="1:7" ht="16.5">
      <c r="A39" s="13" t="s">
        <v>38</v>
      </c>
      <c r="B39" s="20">
        <v>245485</v>
      </c>
      <c r="C39" s="20">
        <v>0</v>
      </c>
      <c r="D39" s="8"/>
      <c r="E39" s="8">
        <f t="shared" si="0"/>
        <v>245485</v>
      </c>
      <c r="F39" s="11"/>
      <c r="G39" s="38"/>
    </row>
    <row r="40" spans="1:7" ht="16.5">
      <c r="A40" s="14" t="s">
        <v>39</v>
      </c>
      <c r="B40" s="20">
        <v>723756</v>
      </c>
      <c r="C40" s="20">
        <v>268000</v>
      </c>
      <c r="D40" s="8"/>
      <c r="E40" s="8">
        <f t="shared" si="0"/>
        <v>455756</v>
      </c>
      <c r="F40" s="27"/>
      <c r="G40" s="38"/>
    </row>
    <row r="41" spans="1:7" ht="16.5">
      <c r="A41" s="13" t="s">
        <v>40</v>
      </c>
      <c r="B41" s="21">
        <v>161696</v>
      </c>
      <c r="C41" s="21">
        <v>0</v>
      </c>
      <c r="D41" s="9"/>
      <c r="E41" s="8">
        <f t="shared" si="0"/>
        <v>161696</v>
      </c>
      <c r="F41" s="27"/>
      <c r="G41" s="38"/>
    </row>
    <row r="42" spans="1:7" ht="16.5">
      <c r="A42" s="13" t="s">
        <v>41</v>
      </c>
      <c r="B42" s="20">
        <v>58771</v>
      </c>
      <c r="C42" s="20">
        <v>0</v>
      </c>
      <c r="D42" s="8"/>
      <c r="E42" s="8">
        <f t="shared" si="0"/>
        <v>58771</v>
      </c>
      <c r="F42" s="27"/>
      <c r="G42" s="38"/>
    </row>
    <row r="43" spans="1:7" ht="16.5">
      <c r="A43" s="13" t="s">
        <v>42</v>
      </c>
      <c r="B43" s="20">
        <v>0</v>
      </c>
      <c r="C43" s="20">
        <v>0</v>
      </c>
      <c r="D43" s="8"/>
      <c r="E43" s="8">
        <f t="shared" si="0"/>
        <v>0</v>
      </c>
      <c r="F43" s="27"/>
      <c r="G43" s="38"/>
    </row>
    <row r="44" spans="1:7" ht="49.5">
      <c r="A44" s="13" t="s">
        <v>43</v>
      </c>
      <c r="B44" s="20">
        <v>126706</v>
      </c>
      <c r="C44" s="20">
        <v>0</v>
      </c>
      <c r="D44" s="8">
        <v>99000</v>
      </c>
      <c r="E44" s="8">
        <f t="shared" si="0"/>
        <v>27706</v>
      </c>
      <c r="F44" s="11" t="s">
        <v>157</v>
      </c>
      <c r="G44" s="38"/>
    </row>
    <row r="45" spans="1:7" ht="20.25" customHeight="1">
      <c r="A45" s="13" t="s">
        <v>44</v>
      </c>
      <c r="B45" s="20">
        <v>308391</v>
      </c>
      <c r="C45" s="20">
        <v>0</v>
      </c>
      <c r="D45" s="8"/>
      <c r="E45" s="8">
        <f t="shared" si="0"/>
        <v>308391</v>
      </c>
      <c r="F45" s="11"/>
      <c r="G45" s="38"/>
    </row>
    <row r="46" spans="1:7" ht="153.75" customHeight="1">
      <c r="A46" s="13" t="s">
        <v>45</v>
      </c>
      <c r="B46" s="20">
        <v>405631</v>
      </c>
      <c r="C46" s="20">
        <v>0</v>
      </c>
      <c r="D46" s="8">
        <v>241626</v>
      </c>
      <c r="E46" s="8">
        <f t="shared" si="0"/>
        <v>164005</v>
      </c>
      <c r="F46" s="11" t="s">
        <v>173</v>
      </c>
      <c r="G46" s="38"/>
    </row>
    <row r="47" spans="1:7" ht="90" customHeight="1">
      <c r="A47" s="13" t="s">
        <v>46</v>
      </c>
      <c r="B47" s="20">
        <v>107891</v>
      </c>
      <c r="C47" s="20">
        <v>0</v>
      </c>
      <c r="D47" s="8">
        <v>100000</v>
      </c>
      <c r="E47" s="8">
        <f t="shared" si="0"/>
        <v>7891</v>
      </c>
      <c r="F47" s="27" t="s">
        <v>170</v>
      </c>
      <c r="G47" s="38"/>
    </row>
    <row r="48" spans="1:7" ht="16.5">
      <c r="A48" s="13" t="s">
        <v>47</v>
      </c>
      <c r="B48" s="20">
        <v>575126</v>
      </c>
      <c r="C48" s="20">
        <v>0</v>
      </c>
      <c r="D48" s="8"/>
      <c r="E48" s="8">
        <f t="shared" si="0"/>
        <v>575126</v>
      </c>
      <c r="F48" s="27"/>
      <c r="G48" s="38"/>
    </row>
    <row r="49" spans="1:7" ht="90.75" customHeight="1">
      <c r="A49" s="13" t="s">
        <v>48</v>
      </c>
      <c r="B49" s="20">
        <v>387800</v>
      </c>
      <c r="C49" s="20">
        <v>0</v>
      </c>
      <c r="D49" s="8">
        <v>102358</v>
      </c>
      <c r="E49" s="8">
        <f t="shared" si="0"/>
        <v>285442</v>
      </c>
      <c r="F49" s="27" t="s">
        <v>146</v>
      </c>
      <c r="G49" s="38"/>
    </row>
    <row r="50" spans="1:7" ht="49.5">
      <c r="A50" s="13" t="s">
        <v>49</v>
      </c>
      <c r="B50" s="20">
        <v>164354</v>
      </c>
      <c r="C50" s="20">
        <v>0</v>
      </c>
      <c r="D50" s="8">
        <v>91000</v>
      </c>
      <c r="E50" s="8">
        <f t="shared" si="0"/>
        <v>73354</v>
      </c>
      <c r="F50" s="33" t="s">
        <v>158</v>
      </c>
      <c r="G50" s="38"/>
    </row>
    <row r="51" spans="1:7" ht="16.5">
      <c r="A51" s="13" t="s">
        <v>50</v>
      </c>
      <c r="B51" s="20">
        <v>433528</v>
      </c>
      <c r="C51" s="20">
        <v>0</v>
      </c>
      <c r="D51" s="8"/>
      <c r="E51" s="8">
        <f t="shared" si="0"/>
        <v>433528</v>
      </c>
      <c r="F51" s="27"/>
      <c r="G51" s="38"/>
    </row>
    <row r="52" spans="1:7" ht="16.5">
      <c r="A52" s="13" t="s">
        <v>51</v>
      </c>
      <c r="B52" s="20">
        <v>75488</v>
      </c>
      <c r="C52" s="20">
        <v>0</v>
      </c>
      <c r="D52" s="8"/>
      <c r="E52" s="8">
        <f t="shared" si="0"/>
        <v>75488</v>
      </c>
      <c r="F52" s="27"/>
      <c r="G52" s="38"/>
    </row>
    <row r="53" spans="1:7" ht="109.5" customHeight="1">
      <c r="A53" s="13" t="s">
        <v>52</v>
      </c>
      <c r="B53" s="20">
        <v>255052</v>
      </c>
      <c r="C53" s="20">
        <v>110000</v>
      </c>
      <c r="D53" s="8">
        <v>55420</v>
      </c>
      <c r="E53" s="8">
        <f t="shared" si="0"/>
        <v>89632</v>
      </c>
      <c r="F53" s="27" t="s">
        <v>152</v>
      </c>
      <c r="G53" s="38"/>
    </row>
    <row r="54" spans="1:7" ht="16.5">
      <c r="A54" s="13" t="s">
        <v>53</v>
      </c>
      <c r="B54" s="20">
        <v>133322</v>
      </c>
      <c r="C54" s="20">
        <v>0</v>
      </c>
      <c r="D54" s="8"/>
      <c r="E54" s="8">
        <f t="shared" si="0"/>
        <v>133322</v>
      </c>
      <c r="F54" s="27"/>
      <c r="G54" s="38"/>
    </row>
    <row r="55" spans="1:7" ht="16.5">
      <c r="A55" s="13" t="s">
        <v>54</v>
      </c>
      <c r="B55" s="20">
        <v>343916</v>
      </c>
      <c r="C55" s="20">
        <v>0</v>
      </c>
      <c r="D55" s="8"/>
      <c r="E55" s="8">
        <f t="shared" si="0"/>
        <v>343916</v>
      </c>
      <c r="F55" s="27"/>
      <c r="G55" s="38"/>
    </row>
    <row r="56" spans="1:7" ht="16.5">
      <c r="A56" s="13" t="s">
        <v>55</v>
      </c>
      <c r="B56" s="20">
        <v>268633</v>
      </c>
      <c r="C56" s="20">
        <v>0</v>
      </c>
      <c r="D56" s="8"/>
      <c r="E56" s="8">
        <f t="shared" si="0"/>
        <v>268633</v>
      </c>
      <c r="F56" s="27"/>
      <c r="G56" s="38"/>
    </row>
    <row r="57" spans="1:7" ht="16.5">
      <c r="A57" s="13" t="s">
        <v>56</v>
      </c>
      <c r="B57" s="20">
        <v>201850</v>
      </c>
      <c r="C57" s="20">
        <v>0</v>
      </c>
      <c r="D57" s="8"/>
      <c r="E57" s="8">
        <f t="shared" si="0"/>
        <v>201850</v>
      </c>
      <c r="F57" s="27"/>
      <c r="G57" s="38"/>
    </row>
    <row r="58" spans="1:7" ht="16.5">
      <c r="A58" s="13" t="s">
        <v>57</v>
      </c>
      <c r="B58" s="20">
        <v>266362</v>
      </c>
      <c r="C58" s="20">
        <v>0</v>
      </c>
      <c r="D58" s="8"/>
      <c r="E58" s="8">
        <f t="shared" si="0"/>
        <v>266362</v>
      </c>
      <c r="F58" s="27"/>
      <c r="G58" s="38"/>
    </row>
    <row r="59" spans="1:7" ht="16.5">
      <c r="A59" s="13" t="s">
        <v>58</v>
      </c>
      <c r="B59" s="20">
        <v>154927</v>
      </c>
      <c r="C59" s="20">
        <v>0</v>
      </c>
      <c r="D59" s="8"/>
      <c r="E59" s="8">
        <f t="shared" si="0"/>
        <v>154927</v>
      </c>
      <c r="F59" s="11"/>
      <c r="G59" s="38"/>
    </row>
    <row r="60" spans="1:7" ht="115.5">
      <c r="A60" s="13" t="s">
        <v>59</v>
      </c>
      <c r="B60" s="20">
        <v>792806</v>
      </c>
      <c r="C60" s="20">
        <v>0</v>
      </c>
      <c r="D60" s="8">
        <v>153795</v>
      </c>
      <c r="E60" s="8">
        <f t="shared" si="0"/>
        <v>639011</v>
      </c>
      <c r="F60" s="11" t="s">
        <v>135</v>
      </c>
      <c r="G60" s="38"/>
    </row>
    <row r="61" spans="1:7" ht="16.5">
      <c r="A61" s="14" t="s">
        <v>60</v>
      </c>
      <c r="B61" s="20">
        <v>231588</v>
      </c>
      <c r="C61" s="20">
        <v>0</v>
      </c>
      <c r="D61" s="8"/>
      <c r="E61" s="8">
        <f t="shared" si="0"/>
        <v>231588</v>
      </c>
      <c r="F61" s="11"/>
      <c r="G61" s="38"/>
    </row>
    <row r="62" spans="1:7" ht="16.5">
      <c r="A62" s="13" t="s">
        <v>61</v>
      </c>
      <c r="B62" s="20">
        <v>92097</v>
      </c>
      <c r="C62" s="20">
        <v>0</v>
      </c>
      <c r="D62" s="8"/>
      <c r="E62" s="8">
        <f t="shared" si="0"/>
        <v>92097</v>
      </c>
      <c r="F62" s="11"/>
      <c r="G62" s="38"/>
    </row>
    <row r="63" spans="1:7" ht="16.5">
      <c r="A63" s="14" t="s">
        <v>62</v>
      </c>
      <c r="B63" s="20">
        <v>135766</v>
      </c>
      <c r="C63" s="20">
        <v>0</v>
      </c>
      <c r="D63" s="8"/>
      <c r="E63" s="8">
        <f t="shared" si="0"/>
        <v>135766</v>
      </c>
      <c r="F63" s="11"/>
      <c r="G63" s="38"/>
    </row>
    <row r="64" spans="1:9" ht="16.5">
      <c r="A64" s="13" t="s">
        <v>63</v>
      </c>
      <c r="B64" s="20">
        <v>148884</v>
      </c>
      <c r="C64" s="20">
        <v>0</v>
      </c>
      <c r="D64" s="8"/>
      <c r="E64" s="8">
        <f t="shared" si="0"/>
        <v>148884</v>
      </c>
      <c r="F64" s="27"/>
      <c r="G64" s="38"/>
      <c r="I64" s="2" t="s">
        <v>64</v>
      </c>
    </row>
    <row r="65" spans="1:7" ht="93.75" customHeight="1">
      <c r="A65" s="13" t="s">
        <v>65</v>
      </c>
      <c r="B65" s="20">
        <v>97282</v>
      </c>
      <c r="C65" s="20">
        <v>0</v>
      </c>
      <c r="D65" s="8">
        <v>75750</v>
      </c>
      <c r="E65" s="8">
        <f>B65-C65-D65</f>
        <v>21532</v>
      </c>
      <c r="F65" s="27" t="s">
        <v>149</v>
      </c>
      <c r="G65" s="38"/>
    </row>
    <row r="66" spans="1:7" ht="54.75" customHeight="1">
      <c r="A66" s="13" t="s">
        <v>66</v>
      </c>
      <c r="B66" s="20">
        <v>195162</v>
      </c>
      <c r="C66" s="20">
        <v>0</v>
      </c>
      <c r="D66" s="8">
        <v>65053</v>
      </c>
      <c r="E66" s="8">
        <f t="shared" si="0"/>
        <v>130109</v>
      </c>
      <c r="F66" s="27" t="s">
        <v>159</v>
      </c>
      <c r="G66" s="38"/>
    </row>
    <row r="67" spans="1:7" ht="16.5">
      <c r="A67" s="15" t="s">
        <v>67</v>
      </c>
      <c r="B67" s="20">
        <v>320387</v>
      </c>
      <c r="C67" s="20">
        <v>200000</v>
      </c>
      <c r="D67" s="8"/>
      <c r="E67" s="8">
        <f t="shared" si="0"/>
        <v>120387</v>
      </c>
      <c r="F67" s="27"/>
      <c r="G67" s="38"/>
    </row>
    <row r="68" spans="1:7" ht="42.75" customHeight="1">
      <c r="A68" s="14" t="s">
        <v>68</v>
      </c>
      <c r="B68" s="20">
        <v>259660</v>
      </c>
      <c r="C68" s="20">
        <v>0</v>
      </c>
      <c r="D68" s="8">
        <v>165000</v>
      </c>
      <c r="E68" s="8">
        <f t="shared" si="0"/>
        <v>94660</v>
      </c>
      <c r="F68" s="35" t="s">
        <v>166</v>
      </c>
      <c r="G68" s="38"/>
    </row>
    <row r="69" spans="1:7" ht="59.25" customHeight="1">
      <c r="A69" s="14" t="s">
        <v>69</v>
      </c>
      <c r="B69" s="20">
        <v>469202</v>
      </c>
      <c r="C69" s="20">
        <v>0</v>
      </c>
      <c r="D69" s="8">
        <v>194000</v>
      </c>
      <c r="E69" s="8">
        <f aca="true" t="shared" si="1" ref="E69:E128">B69-C69-D69</f>
        <v>275202</v>
      </c>
      <c r="F69" s="32" t="s">
        <v>171</v>
      </c>
      <c r="G69" s="38"/>
    </row>
    <row r="70" spans="1:7" ht="16.5">
      <c r="A70" s="13" t="s">
        <v>70</v>
      </c>
      <c r="B70" s="20">
        <v>324530</v>
      </c>
      <c r="C70" s="20">
        <v>160000</v>
      </c>
      <c r="D70" s="8"/>
      <c r="E70" s="8">
        <f t="shared" si="1"/>
        <v>164530</v>
      </c>
      <c r="F70" s="27"/>
      <c r="G70" s="38"/>
    </row>
    <row r="71" spans="1:7" ht="16.5">
      <c r="A71" s="13" t="s">
        <v>71</v>
      </c>
      <c r="B71" s="20">
        <v>316993</v>
      </c>
      <c r="C71" s="20">
        <v>0</v>
      </c>
      <c r="D71" s="8"/>
      <c r="E71" s="8">
        <f t="shared" si="1"/>
        <v>316993</v>
      </c>
      <c r="F71" s="27"/>
      <c r="G71" s="38"/>
    </row>
    <row r="72" spans="1:7" ht="16.5">
      <c r="A72" s="13" t="s">
        <v>72</v>
      </c>
      <c r="B72" s="20">
        <v>213916</v>
      </c>
      <c r="C72" s="20">
        <v>0</v>
      </c>
      <c r="D72" s="8"/>
      <c r="E72" s="8">
        <f t="shared" si="1"/>
        <v>213916</v>
      </c>
      <c r="F72" s="11"/>
      <c r="G72" s="38"/>
    </row>
    <row r="73" spans="1:7" ht="16.5">
      <c r="A73" s="13" t="s">
        <v>73</v>
      </c>
      <c r="B73" s="20">
        <v>51886</v>
      </c>
      <c r="C73" s="20">
        <v>0</v>
      </c>
      <c r="D73" s="8"/>
      <c r="E73" s="8">
        <f t="shared" si="1"/>
        <v>51886</v>
      </c>
      <c r="F73" s="27"/>
      <c r="G73" s="38"/>
    </row>
    <row r="74" spans="1:7" ht="16.5">
      <c r="A74" s="13" t="s">
        <v>74</v>
      </c>
      <c r="B74" s="20">
        <v>115591</v>
      </c>
      <c r="C74" s="20">
        <v>0</v>
      </c>
      <c r="D74" s="8"/>
      <c r="E74" s="8">
        <f t="shared" si="1"/>
        <v>115591</v>
      </c>
      <c r="F74" s="27"/>
      <c r="G74" s="38"/>
    </row>
    <row r="75" spans="1:7" ht="33">
      <c r="A75" s="13" t="s">
        <v>75</v>
      </c>
      <c r="B75" s="20">
        <v>534602</v>
      </c>
      <c r="C75" s="20">
        <v>0</v>
      </c>
      <c r="D75" s="8">
        <v>98400</v>
      </c>
      <c r="E75" s="8">
        <f t="shared" si="1"/>
        <v>436202</v>
      </c>
      <c r="F75" s="27" t="s">
        <v>138</v>
      </c>
      <c r="G75" s="38"/>
    </row>
    <row r="76" spans="1:7" ht="16.5">
      <c r="A76" s="13" t="s">
        <v>76</v>
      </c>
      <c r="B76" s="20">
        <v>339283</v>
      </c>
      <c r="C76" s="20">
        <v>0</v>
      </c>
      <c r="D76" s="8"/>
      <c r="E76" s="8">
        <f t="shared" si="1"/>
        <v>339283</v>
      </c>
      <c r="F76" s="11"/>
      <c r="G76" s="38"/>
    </row>
    <row r="77" spans="1:7" ht="16.5">
      <c r="A77" s="13" t="s">
        <v>77</v>
      </c>
      <c r="B77" s="20">
        <v>16699</v>
      </c>
      <c r="C77" s="20">
        <v>0</v>
      </c>
      <c r="D77" s="8"/>
      <c r="E77" s="8">
        <f t="shared" si="1"/>
        <v>16699</v>
      </c>
      <c r="F77" s="27"/>
      <c r="G77" s="38"/>
    </row>
    <row r="78" spans="1:7" ht="16.5">
      <c r="A78" s="13" t="s">
        <v>78</v>
      </c>
      <c r="B78" s="20">
        <v>140734</v>
      </c>
      <c r="C78" s="20">
        <v>140000</v>
      </c>
      <c r="D78" s="8"/>
      <c r="E78" s="8">
        <f t="shared" si="1"/>
        <v>734</v>
      </c>
      <c r="F78" s="11"/>
      <c r="G78" s="38"/>
    </row>
    <row r="79" spans="1:7" ht="16.5">
      <c r="A79" s="13" t="s">
        <v>79</v>
      </c>
      <c r="B79" s="20">
        <v>484693</v>
      </c>
      <c r="C79" s="20">
        <v>0</v>
      </c>
      <c r="D79" s="8"/>
      <c r="E79" s="8">
        <f t="shared" si="1"/>
        <v>484693</v>
      </c>
      <c r="F79" s="11"/>
      <c r="G79" s="38"/>
    </row>
    <row r="80" spans="1:7" ht="237" customHeight="1">
      <c r="A80" s="13" t="s">
        <v>80</v>
      </c>
      <c r="B80" s="20">
        <v>301029</v>
      </c>
      <c r="C80" s="20">
        <v>0</v>
      </c>
      <c r="D80" s="8">
        <v>220326</v>
      </c>
      <c r="E80" s="8">
        <f t="shared" si="1"/>
        <v>80703</v>
      </c>
      <c r="F80" s="36" t="s">
        <v>172</v>
      </c>
      <c r="G80" s="38"/>
    </row>
    <row r="81" spans="1:7" ht="49.5">
      <c r="A81" s="13" t="s">
        <v>81</v>
      </c>
      <c r="B81" s="20">
        <v>150489</v>
      </c>
      <c r="C81" s="20">
        <v>0</v>
      </c>
      <c r="D81" s="8">
        <v>147650</v>
      </c>
      <c r="E81" s="8">
        <f t="shared" si="1"/>
        <v>2839</v>
      </c>
      <c r="F81" s="11" t="s">
        <v>139</v>
      </c>
      <c r="G81" s="38"/>
    </row>
    <row r="82" spans="1:7" ht="16.5">
      <c r="A82" s="13" t="s">
        <v>82</v>
      </c>
      <c r="B82" s="20">
        <v>481050</v>
      </c>
      <c r="C82" s="20">
        <v>0</v>
      </c>
      <c r="D82" s="8"/>
      <c r="E82" s="8">
        <f t="shared" si="1"/>
        <v>481050</v>
      </c>
      <c r="F82" s="27"/>
      <c r="G82" s="38"/>
    </row>
    <row r="83" spans="1:7" ht="16.5">
      <c r="A83" s="13" t="s">
        <v>83</v>
      </c>
      <c r="B83" s="20">
        <v>299266</v>
      </c>
      <c r="C83" s="20">
        <v>80000</v>
      </c>
      <c r="D83" s="8"/>
      <c r="E83" s="8">
        <f t="shared" si="1"/>
        <v>219266</v>
      </c>
      <c r="F83" s="27"/>
      <c r="G83" s="38"/>
    </row>
    <row r="84" spans="1:7" ht="16.5">
      <c r="A84" s="13" t="s">
        <v>84</v>
      </c>
      <c r="B84" s="20">
        <v>238433</v>
      </c>
      <c r="C84" s="20">
        <v>0</v>
      </c>
      <c r="D84" s="8"/>
      <c r="E84" s="8">
        <f t="shared" si="1"/>
        <v>238433</v>
      </c>
      <c r="F84" s="27"/>
      <c r="G84" s="38"/>
    </row>
    <row r="85" spans="1:7" ht="16.5">
      <c r="A85" s="13" t="s">
        <v>85</v>
      </c>
      <c r="B85" s="20">
        <v>508588</v>
      </c>
      <c r="C85" s="20">
        <v>115000</v>
      </c>
      <c r="D85" s="8"/>
      <c r="E85" s="8">
        <f t="shared" si="1"/>
        <v>393588</v>
      </c>
      <c r="F85" s="27"/>
      <c r="G85" s="38"/>
    </row>
    <row r="86" spans="1:7" ht="33">
      <c r="A86" s="13" t="s">
        <v>86</v>
      </c>
      <c r="B86" s="20">
        <v>192510</v>
      </c>
      <c r="C86" s="20">
        <v>0</v>
      </c>
      <c r="D86" s="8">
        <v>99200</v>
      </c>
      <c r="E86" s="8">
        <f t="shared" si="1"/>
        <v>93310</v>
      </c>
      <c r="F86" s="27" t="s">
        <v>137</v>
      </c>
      <c r="G86" s="38"/>
    </row>
    <row r="87" spans="1:7" ht="44.25" customHeight="1">
      <c r="A87" s="13" t="s">
        <v>87</v>
      </c>
      <c r="B87" s="20">
        <v>40954</v>
      </c>
      <c r="C87" s="20">
        <v>0</v>
      </c>
      <c r="D87" s="8">
        <v>23410</v>
      </c>
      <c r="E87" s="8">
        <f t="shared" si="1"/>
        <v>17544</v>
      </c>
      <c r="F87" s="32" t="s">
        <v>175</v>
      </c>
      <c r="G87" s="38"/>
    </row>
    <row r="88" spans="1:7" ht="16.5">
      <c r="A88" s="13" t="s">
        <v>88</v>
      </c>
      <c r="B88" s="20">
        <v>487783</v>
      </c>
      <c r="C88" s="20">
        <v>0</v>
      </c>
      <c r="D88" s="8"/>
      <c r="E88" s="8">
        <f t="shared" si="1"/>
        <v>487783</v>
      </c>
      <c r="F88" s="27"/>
      <c r="G88" s="38"/>
    </row>
    <row r="89" spans="1:7" ht="54.75" customHeight="1">
      <c r="A89" s="13" t="s">
        <v>89</v>
      </c>
      <c r="B89" s="20">
        <v>167051</v>
      </c>
      <c r="C89" s="20">
        <v>0</v>
      </c>
      <c r="D89" s="8">
        <v>20000</v>
      </c>
      <c r="E89" s="8">
        <f t="shared" si="1"/>
        <v>147051</v>
      </c>
      <c r="F89" s="32" t="s">
        <v>164</v>
      </c>
      <c r="G89" s="38"/>
    </row>
    <row r="90" spans="1:7" ht="16.5">
      <c r="A90" s="13" t="s">
        <v>90</v>
      </c>
      <c r="B90" s="20">
        <v>242946</v>
      </c>
      <c r="C90" s="20">
        <v>0</v>
      </c>
      <c r="D90" s="8"/>
      <c r="E90" s="8">
        <f t="shared" si="1"/>
        <v>242946</v>
      </c>
      <c r="F90" s="27"/>
      <c r="G90" s="38"/>
    </row>
    <row r="91" spans="1:7" ht="33">
      <c r="A91" s="13" t="s">
        <v>91</v>
      </c>
      <c r="B91" s="20">
        <v>346624</v>
      </c>
      <c r="C91" s="20">
        <v>0</v>
      </c>
      <c r="D91" s="8">
        <v>220000</v>
      </c>
      <c r="E91" s="8">
        <f t="shared" si="1"/>
        <v>126624</v>
      </c>
      <c r="F91" s="27" t="s">
        <v>143</v>
      </c>
      <c r="G91" s="38"/>
    </row>
    <row r="92" spans="1:7" ht="168" customHeight="1">
      <c r="A92" s="13" t="s">
        <v>92</v>
      </c>
      <c r="B92" s="20">
        <v>243126</v>
      </c>
      <c r="C92" s="20">
        <v>0</v>
      </c>
      <c r="D92" s="8">
        <v>89153</v>
      </c>
      <c r="E92" s="8">
        <f t="shared" si="1"/>
        <v>153973</v>
      </c>
      <c r="F92" s="27" t="s">
        <v>147</v>
      </c>
      <c r="G92" s="38"/>
    </row>
    <row r="93" spans="1:7" ht="63.75" customHeight="1">
      <c r="A93" s="13" t="s">
        <v>93</v>
      </c>
      <c r="B93" s="20">
        <v>87549</v>
      </c>
      <c r="C93" s="20">
        <v>0</v>
      </c>
      <c r="D93" s="8">
        <v>70000</v>
      </c>
      <c r="E93" s="8">
        <f t="shared" si="1"/>
        <v>17549</v>
      </c>
      <c r="F93" s="34" t="s">
        <v>160</v>
      </c>
      <c r="G93" s="38"/>
    </row>
    <row r="94" spans="1:7" ht="116.25" customHeight="1">
      <c r="A94" s="13" t="s">
        <v>94</v>
      </c>
      <c r="B94" s="20">
        <v>421210</v>
      </c>
      <c r="C94" s="20">
        <v>0</v>
      </c>
      <c r="D94" s="8">
        <v>73020</v>
      </c>
      <c r="E94" s="8">
        <f t="shared" si="1"/>
        <v>348190</v>
      </c>
      <c r="F94" s="34" t="s">
        <v>161</v>
      </c>
      <c r="G94" s="38"/>
    </row>
    <row r="95" spans="1:7" ht="16.5">
      <c r="A95" s="13" t="s">
        <v>95</v>
      </c>
      <c r="B95" s="20">
        <v>558461</v>
      </c>
      <c r="C95" s="20">
        <v>0</v>
      </c>
      <c r="D95" s="8"/>
      <c r="E95" s="8">
        <f t="shared" si="1"/>
        <v>558461</v>
      </c>
      <c r="F95" s="27"/>
      <c r="G95" s="38"/>
    </row>
    <row r="96" spans="1:7" ht="16.5">
      <c r="A96" s="13" t="s">
        <v>96</v>
      </c>
      <c r="B96" s="20">
        <v>358179</v>
      </c>
      <c r="C96" s="20">
        <v>0</v>
      </c>
      <c r="D96" s="8"/>
      <c r="E96" s="8">
        <f t="shared" si="1"/>
        <v>358179</v>
      </c>
      <c r="F96" s="27"/>
      <c r="G96" s="38"/>
    </row>
    <row r="97" spans="1:7" ht="16.5">
      <c r="A97" s="13" t="s">
        <v>97</v>
      </c>
      <c r="B97" s="20">
        <v>445341</v>
      </c>
      <c r="C97" s="22">
        <v>0</v>
      </c>
      <c r="D97" s="8"/>
      <c r="E97" s="8">
        <f t="shared" si="1"/>
        <v>445341</v>
      </c>
      <c r="F97" s="27"/>
      <c r="G97" s="38"/>
    </row>
    <row r="98" spans="1:7" ht="16.5">
      <c r="A98" s="13" t="s">
        <v>98</v>
      </c>
      <c r="B98" s="20">
        <v>106650</v>
      </c>
      <c r="C98" s="20">
        <v>0</v>
      </c>
      <c r="D98" s="8"/>
      <c r="E98" s="8">
        <f t="shared" si="1"/>
        <v>106650</v>
      </c>
      <c r="F98" s="27"/>
      <c r="G98" s="38"/>
    </row>
    <row r="99" spans="1:7" ht="16.5">
      <c r="A99" s="13" t="s">
        <v>99</v>
      </c>
      <c r="B99" s="20">
        <v>595222</v>
      </c>
      <c r="C99" s="20">
        <v>0</v>
      </c>
      <c r="D99" s="8"/>
      <c r="E99" s="8">
        <f t="shared" si="1"/>
        <v>595222</v>
      </c>
      <c r="F99" s="27"/>
      <c r="G99" s="38"/>
    </row>
    <row r="100" spans="1:7" ht="16.5">
      <c r="A100" s="14" t="s">
        <v>100</v>
      </c>
      <c r="B100" s="22">
        <v>152414</v>
      </c>
      <c r="C100" s="22">
        <v>0</v>
      </c>
      <c r="D100" s="10"/>
      <c r="E100" s="8">
        <f t="shared" si="1"/>
        <v>152414</v>
      </c>
      <c r="F100" s="11"/>
      <c r="G100" s="38"/>
    </row>
    <row r="101" spans="1:7" ht="16.5">
      <c r="A101" s="13" t="s">
        <v>101</v>
      </c>
      <c r="B101" s="22">
        <v>182250</v>
      </c>
      <c r="C101" s="22">
        <v>0</v>
      </c>
      <c r="D101" s="10"/>
      <c r="E101" s="8">
        <f t="shared" si="1"/>
        <v>182250</v>
      </c>
      <c r="F101" s="27"/>
      <c r="G101" s="38"/>
    </row>
    <row r="102" spans="1:7" ht="16.5">
      <c r="A102" s="13" t="s">
        <v>102</v>
      </c>
      <c r="B102" s="22">
        <v>2495174</v>
      </c>
      <c r="C102" s="22">
        <v>1400000</v>
      </c>
      <c r="D102" s="10"/>
      <c r="E102" s="8">
        <f t="shared" si="1"/>
        <v>1095174</v>
      </c>
      <c r="F102" s="27"/>
      <c r="G102" s="38"/>
    </row>
    <row r="103" spans="1:7" ht="16.5">
      <c r="A103" s="13" t="s">
        <v>103</v>
      </c>
      <c r="B103" s="22">
        <v>16761</v>
      </c>
      <c r="C103" s="22">
        <v>0</v>
      </c>
      <c r="D103" s="10"/>
      <c r="E103" s="8">
        <f t="shared" si="1"/>
        <v>16761</v>
      </c>
      <c r="F103" s="27"/>
      <c r="G103" s="38"/>
    </row>
    <row r="104" spans="1:7" ht="16.5">
      <c r="A104" s="14" t="s">
        <v>104</v>
      </c>
      <c r="B104" s="22">
        <v>123321</v>
      </c>
      <c r="C104" s="22">
        <v>0</v>
      </c>
      <c r="D104" s="10"/>
      <c r="E104" s="8">
        <f t="shared" si="1"/>
        <v>123321</v>
      </c>
      <c r="F104" s="11"/>
      <c r="G104" s="38"/>
    </row>
    <row r="105" spans="1:7" ht="16.5">
      <c r="A105" s="13" t="s">
        <v>105</v>
      </c>
      <c r="B105" s="20">
        <v>109384</v>
      </c>
      <c r="C105" s="20">
        <v>0</v>
      </c>
      <c r="D105" s="8"/>
      <c r="E105" s="8">
        <f t="shared" si="1"/>
        <v>109384</v>
      </c>
      <c r="F105" s="27"/>
      <c r="G105" s="38"/>
    </row>
    <row r="106" spans="1:7" ht="16.5">
      <c r="A106" s="13" t="s">
        <v>106</v>
      </c>
      <c r="B106" s="20">
        <v>115863</v>
      </c>
      <c r="C106" s="20">
        <v>115000</v>
      </c>
      <c r="D106" s="8"/>
      <c r="E106" s="8">
        <f t="shared" si="1"/>
        <v>863</v>
      </c>
      <c r="F106" s="27"/>
      <c r="G106" s="38"/>
    </row>
    <row r="107" spans="1:7" ht="16.5">
      <c r="A107" s="13" t="s">
        <v>107</v>
      </c>
      <c r="B107" s="20">
        <v>221567</v>
      </c>
      <c r="C107" s="20">
        <v>200000</v>
      </c>
      <c r="D107" s="8"/>
      <c r="E107" s="8">
        <f t="shared" si="1"/>
        <v>21567</v>
      </c>
      <c r="F107" s="11"/>
      <c r="G107" s="38"/>
    </row>
    <row r="108" spans="1:7" ht="16.5">
      <c r="A108" s="13" t="s">
        <v>108</v>
      </c>
      <c r="B108" s="20">
        <v>63054</v>
      </c>
      <c r="C108" s="20">
        <v>0</v>
      </c>
      <c r="D108" s="8"/>
      <c r="E108" s="8">
        <f t="shared" si="1"/>
        <v>63054</v>
      </c>
      <c r="F108" s="27"/>
      <c r="G108" s="38"/>
    </row>
    <row r="109" spans="1:7" ht="16.5">
      <c r="A109" s="13" t="s">
        <v>109</v>
      </c>
      <c r="B109" s="20">
        <v>526603</v>
      </c>
      <c r="C109" s="20">
        <v>0</v>
      </c>
      <c r="D109" s="8"/>
      <c r="E109" s="8">
        <f t="shared" si="1"/>
        <v>526603</v>
      </c>
      <c r="F109" s="11"/>
      <c r="G109" s="38"/>
    </row>
    <row r="110" spans="1:7" ht="16.5">
      <c r="A110" s="13" t="s">
        <v>110</v>
      </c>
      <c r="B110" s="20">
        <v>33944</v>
      </c>
      <c r="C110" s="20">
        <v>0</v>
      </c>
      <c r="D110" s="8"/>
      <c r="E110" s="8">
        <f t="shared" si="1"/>
        <v>33944</v>
      </c>
      <c r="F110" s="27"/>
      <c r="G110" s="38"/>
    </row>
    <row r="111" spans="1:7" ht="16.5">
      <c r="A111" s="13" t="s">
        <v>111</v>
      </c>
      <c r="B111" s="20">
        <v>851240</v>
      </c>
      <c r="C111" s="20">
        <v>0</v>
      </c>
      <c r="D111" s="8"/>
      <c r="E111" s="8">
        <f t="shared" si="1"/>
        <v>851240</v>
      </c>
      <c r="F111" s="27"/>
      <c r="G111" s="38"/>
    </row>
    <row r="112" spans="1:7" ht="16.5">
      <c r="A112" s="13" t="s">
        <v>112</v>
      </c>
      <c r="B112" s="20">
        <v>328373</v>
      </c>
      <c r="C112" s="20">
        <v>0</v>
      </c>
      <c r="D112" s="8"/>
      <c r="E112" s="8">
        <f t="shared" si="1"/>
        <v>328373</v>
      </c>
      <c r="F112" s="27"/>
      <c r="G112" s="38"/>
    </row>
    <row r="113" spans="1:7" ht="42" customHeight="1">
      <c r="A113" s="13" t="s">
        <v>113</v>
      </c>
      <c r="B113" s="20">
        <v>515912</v>
      </c>
      <c r="C113" s="20">
        <v>0</v>
      </c>
      <c r="D113" s="8">
        <v>84075</v>
      </c>
      <c r="E113" s="8">
        <f t="shared" si="1"/>
        <v>431837</v>
      </c>
      <c r="F113" s="11" t="s">
        <v>131</v>
      </c>
      <c r="G113" s="38"/>
    </row>
    <row r="114" spans="1:7" ht="16.5">
      <c r="A114" s="13" t="s">
        <v>114</v>
      </c>
      <c r="B114" s="20">
        <v>563879</v>
      </c>
      <c r="C114" s="20">
        <v>30000</v>
      </c>
      <c r="D114" s="8"/>
      <c r="E114" s="8">
        <f t="shared" si="1"/>
        <v>533879</v>
      </c>
      <c r="F114" s="27"/>
      <c r="G114" s="38"/>
    </row>
    <row r="115" spans="1:7" ht="16.5">
      <c r="A115" s="13" t="s">
        <v>115</v>
      </c>
      <c r="B115" s="20">
        <v>394320</v>
      </c>
      <c r="C115" s="20">
        <v>126000</v>
      </c>
      <c r="D115" s="8"/>
      <c r="E115" s="8">
        <f t="shared" si="1"/>
        <v>268320</v>
      </c>
      <c r="F115" s="27"/>
      <c r="G115" s="38"/>
    </row>
    <row r="116" spans="1:7" ht="16.5">
      <c r="A116" s="13" t="s">
        <v>116</v>
      </c>
      <c r="B116" s="20">
        <v>304805</v>
      </c>
      <c r="C116" s="20">
        <v>0</v>
      </c>
      <c r="D116" s="8"/>
      <c r="E116" s="8">
        <f t="shared" si="1"/>
        <v>304805</v>
      </c>
      <c r="F116" s="27"/>
      <c r="G116" s="38"/>
    </row>
    <row r="117" spans="1:7" ht="67.5" customHeight="1">
      <c r="A117" s="13" t="s">
        <v>117</v>
      </c>
      <c r="B117" s="20">
        <v>281705</v>
      </c>
      <c r="C117" s="20">
        <v>0</v>
      </c>
      <c r="D117" s="8">
        <v>44982</v>
      </c>
      <c r="E117" s="8">
        <f t="shared" si="1"/>
        <v>236723</v>
      </c>
      <c r="F117" s="27" t="s">
        <v>141</v>
      </c>
      <c r="G117" s="38"/>
    </row>
    <row r="118" spans="1:7" ht="16.5">
      <c r="A118" s="13" t="s">
        <v>118</v>
      </c>
      <c r="B118" s="20">
        <v>19188</v>
      </c>
      <c r="C118" s="20">
        <v>0</v>
      </c>
      <c r="D118" s="8"/>
      <c r="E118" s="8">
        <f t="shared" si="1"/>
        <v>19188</v>
      </c>
      <c r="F118" s="27"/>
      <c r="G118" s="38"/>
    </row>
    <row r="119" spans="1:7" ht="16.5">
      <c r="A119" s="13" t="s">
        <v>119</v>
      </c>
      <c r="B119" s="20">
        <v>1169800</v>
      </c>
      <c r="C119" s="20">
        <v>0</v>
      </c>
      <c r="D119" s="8"/>
      <c r="E119" s="8">
        <f t="shared" si="1"/>
        <v>1169800</v>
      </c>
      <c r="F119" s="27"/>
      <c r="G119" s="38"/>
    </row>
    <row r="120" spans="1:7" ht="16.5">
      <c r="A120" s="13" t="s">
        <v>120</v>
      </c>
      <c r="B120" s="20">
        <v>203204</v>
      </c>
      <c r="C120" s="20">
        <v>0</v>
      </c>
      <c r="D120" s="8"/>
      <c r="E120" s="8">
        <f t="shared" si="1"/>
        <v>203204</v>
      </c>
      <c r="F120" s="27"/>
      <c r="G120" s="38"/>
    </row>
    <row r="121" spans="1:7" ht="16.5">
      <c r="A121" s="13" t="s">
        <v>121</v>
      </c>
      <c r="B121" s="20">
        <v>363397</v>
      </c>
      <c r="C121" s="20">
        <v>0</v>
      </c>
      <c r="D121" s="8"/>
      <c r="E121" s="8">
        <f t="shared" si="1"/>
        <v>363397</v>
      </c>
      <c r="F121" s="27"/>
      <c r="G121" s="38"/>
    </row>
    <row r="122" spans="1:7" ht="16.5">
      <c r="A122" s="13" t="s">
        <v>122</v>
      </c>
      <c r="B122" s="20">
        <v>626789</v>
      </c>
      <c r="C122" s="20">
        <v>0</v>
      </c>
      <c r="D122" s="8"/>
      <c r="E122" s="8">
        <f t="shared" si="1"/>
        <v>626789</v>
      </c>
      <c r="F122" s="27"/>
      <c r="G122" s="38"/>
    </row>
    <row r="123" spans="1:7" ht="16.5">
      <c r="A123" s="13" t="s">
        <v>123</v>
      </c>
      <c r="B123" s="20">
        <v>427953</v>
      </c>
      <c r="C123" s="20">
        <v>0</v>
      </c>
      <c r="D123" s="8"/>
      <c r="E123" s="8">
        <f t="shared" si="1"/>
        <v>427953</v>
      </c>
      <c r="F123" s="27"/>
      <c r="G123" s="38"/>
    </row>
    <row r="124" spans="1:7" ht="16.5">
      <c r="A124" s="13" t="s">
        <v>124</v>
      </c>
      <c r="B124" s="20">
        <v>346363</v>
      </c>
      <c r="C124" s="20">
        <v>0</v>
      </c>
      <c r="D124" s="8"/>
      <c r="E124" s="8">
        <f t="shared" si="1"/>
        <v>346363</v>
      </c>
      <c r="F124" s="27"/>
      <c r="G124" s="38"/>
    </row>
    <row r="125" spans="1:7" ht="16.5">
      <c r="A125" s="13" t="s">
        <v>125</v>
      </c>
      <c r="B125" s="20">
        <v>104203</v>
      </c>
      <c r="C125" s="20">
        <v>50000</v>
      </c>
      <c r="D125" s="8"/>
      <c r="E125" s="8">
        <f t="shared" si="1"/>
        <v>54203</v>
      </c>
      <c r="F125" s="27"/>
      <c r="G125" s="38"/>
    </row>
    <row r="126" spans="1:7" ht="16.5">
      <c r="A126" s="13" t="s">
        <v>126</v>
      </c>
      <c r="B126" s="20">
        <v>136994</v>
      </c>
      <c r="C126" s="20">
        <v>0</v>
      </c>
      <c r="D126" s="8"/>
      <c r="E126" s="8">
        <f t="shared" si="1"/>
        <v>136994</v>
      </c>
      <c r="F126" s="27"/>
      <c r="G126" s="38"/>
    </row>
    <row r="127" spans="1:7" ht="180.75" customHeight="1">
      <c r="A127" s="13" t="s">
        <v>127</v>
      </c>
      <c r="B127" s="20">
        <v>486754</v>
      </c>
      <c r="C127" s="20">
        <v>0</v>
      </c>
      <c r="D127" s="8">
        <v>335556</v>
      </c>
      <c r="E127" s="8">
        <f t="shared" si="1"/>
        <v>151198</v>
      </c>
      <c r="F127" s="27" t="s">
        <v>174</v>
      </c>
      <c r="G127" s="38"/>
    </row>
    <row r="128" spans="1:7" ht="16.5">
      <c r="A128" s="13" t="s">
        <v>128</v>
      </c>
      <c r="B128" s="20">
        <v>132374</v>
      </c>
      <c r="C128" s="20">
        <v>0</v>
      </c>
      <c r="D128" s="8"/>
      <c r="E128" s="8">
        <f t="shared" si="1"/>
        <v>132374</v>
      </c>
      <c r="F128" s="27"/>
      <c r="G128" s="38"/>
    </row>
    <row r="129" spans="1:7" ht="27" customHeight="1">
      <c r="A129" s="16" t="s">
        <v>129</v>
      </c>
      <c r="B129" s="26">
        <f>SUM(B4:B128)</f>
        <v>58143031</v>
      </c>
      <c r="C129" s="26">
        <v>0</v>
      </c>
      <c r="D129" s="26">
        <f>SUM(D4:D128)</f>
        <v>10076769</v>
      </c>
      <c r="E129" s="26">
        <f>SUM(E4:E128)</f>
        <v>41069262</v>
      </c>
      <c r="F129" s="25"/>
      <c r="G129" s="38"/>
    </row>
    <row r="133" ht="19.5">
      <c r="C133" s="29"/>
    </row>
  </sheetData>
  <sheetProtection/>
  <mergeCells count="2">
    <mergeCell ref="A1:F1"/>
    <mergeCell ref="H3:J3"/>
  </mergeCells>
  <printOptions/>
  <pageMargins left="0.3937007874015748" right="0.3937007874015748" top="0.3937007874015748" bottom="0.3937007874015748" header="0.1968503937007874" footer="0.1968503937007874"/>
  <pageSetup fitToHeight="0" fitToWidth="1" horizontalDpi="600" verticalDpi="600" orientation="landscape" paperSize="9" scale="63" r:id="rId1"/>
  <headerFooter alignWithMargins="0">
    <oddHeader>&amp;R&amp;D</oddHeader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徐文章</cp:lastModifiedBy>
  <cp:lastPrinted>2023-02-22T01:14:08Z</cp:lastPrinted>
  <dcterms:created xsi:type="dcterms:W3CDTF">2015-08-12T10:01:55Z</dcterms:created>
  <dcterms:modified xsi:type="dcterms:W3CDTF">2023-03-01T06:31:19Z</dcterms:modified>
  <cp:category/>
  <cp:version/>
  <cp:contentType/>
  <cp:contentStatus/>
</cp:coreProperties>
</file>